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yearly" sheetId="1" r:id="rId1"/>
    <sheet name="monthly" sheetId="2" r:id="rId2"/>
  </sheets>
  <definedNames>
    <definedName name="_xlnm.Print_Area" localSheetId="1">monthly!$A$7:$S$38</definedName>
    <definedName name="_xlnm.Print_Area" localSheetId="0">yearly!$C$1:$N$20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D26" i="1" l="1"/>
  <c r="D25" i="1"/>
  <c r="D24" i="1"/>
  <c r="D23" i="1"/>
  <c r="D22" i="1"/>
  <c r="D21" i="1"/>
  <c r="AL13" i="2" l="1"/>
  <c r="AK13" i="2"/>
  <c r="AJ13" i="2"/>
  <c r="AI13" i="2"/>
  <c r="D17" i="1" l="1"/>
  <c r="D28" i="1" l="1"/>
</calcChain>
</file>

<file path=xl/sharedStrings.xml><?xml version="1.0" encoding="utf-8"?>
<sst xmlns="http://schemas.openxmlformats.org/spreadsheetml/2006/main" count="48" uniqueCount="33">
  <si>
    <t>الإمارات       UAE</t>
  </si>
  <si>
    <t>الدولة     Country</t>
  </si>
  <si>
    <t>البحرين    Bahrain</t>
  </si>
  <si>
    <t xml:space="preserve">السعودية       KSA     </t>
  </si>
  <si>
    <t>الكويت     Kwait</t>
  </si>
  <si>
    <t>عمان        Oman</t>
  </si>
  <si>
    <t>قطر          Qatar</t>
  </si>
  <si>
    <t>إجمالي المجلس GCC Total</t>
  </si>
  <si>
    <t>معدل نمو الوفيــات المسجلة (%)
Registered Deaths (Number)</t>
  </si>
  <si>
    <t>الوفيــات المسجلة في دول مجلس التعاون الخليجي (عدد)
Registered Deaths in GCC (Number)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</si>
  <si>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</si>
  <si>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</si>
  <si>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</si>
  <si>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</si>
  <si>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</si>
  <si>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</si>
  <si>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</si>
  <si>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</si>
  <si>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</si>
  <si>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</si>
  <si>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</si>
  <si>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</si>
  <si>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</si>
  <si>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</si>
  <si>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</si>
  <si>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</si>
  <si>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 xml:space="preserve">السعودية
 KSA     </t>
  </si>
  <si>
    <t>الإمارات
 UAE</t>
  </si>
  <si>
    <t>عمان
Oman</t>
  </si>
  <si>
    <t>الكويت
 Kwait</t>
  </si>
  <si>
    <t>البحرين 
Bahrain</t>
  </si>
  <si>
    <t>قطر
Qatar</t>
  </si>
  <si>
    <t>التوزيع النسبي الوفيــات المسجلة  في دول مجلس التعاون الخليجي لعام 2014م
 Percentage Distribution of Registered Divorce Cases  in GCC in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</si>
</sst>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_(* #,##0_);_(* \(#,##0\);_(* &quot;-&quot;??_);_(@_)"/>
    <numFmt numFmtId="166" formatCode="_-* #,##0_-;_-* #,##0\-;_-* &quot;-&quot;??_-;_-@_-"/>
    <numFmt numFmtId="167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raditional Arabic"/>
      <family val="1"/>
    </font>
    <font>
      <sz val="14"/>
      <color theme="1"/>
      <name val="Traditional Arabic"/>
      <family val="1"/>
    </font>
    <font>
      <b/>
      <sz val="20"/>
      <color theme="1"/>
      <name val="Traditional Arabic"/>
      <family val="1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Traditional Arabic"/>
      <family val="1"/>
    </font>
    <font>
      <sz val="11"/>
      <color rgb="FFFF0000"/>
      <name val="Calibri"/>
      <family val="2"/>
      <scheme val="minor"/>
    </font>
    <font>
      <sz val="12"/>
      <color theme="0"/>
      <name val="Traditional Arabic"/>
      <family val="1"/>
    </font>
    <font>
      <sz val="11"/>
      <name val="Calibri"/>
      <family val="2"/>
      <scheme val="minor"/>
    </font>
    <font>
      <b/>
      <sz val="20"/>
      <color theme="1"/>
      <name val="Sakkal Majalla"/>
    </font>
    <font>
      <b/>
      <sz val="14"/>
      <color theme="1"/>
      <name val="Sakkal Majalla"/>
    </font>
    <font>
      <sz val="14"/>
      <color theme="1"/>
      <name val="Sakkal Majalla"/>
    </font>
    <font>
      <sz val="14"/>
      <name val="Sakkal Majalla"/>
    </font>
    <font>
      <sz val="20"/>
      <color theme="1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167" fontId="5" fillId="3" borderId="0" xfId="2" applyNumberFormat="1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7" fontId="2" fillId="2" borderId="2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17" fontId="9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8" fillId="3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2" fillId="2" borderId="4" xfId="0" applyFont="1" applyFill="1" applyBorder="1" applyAlignment="1">
      <alignment horizontal="right" vertical="center" indent="1"/>
    </xf>
    <xf numFmtId="0" fontId="12" fillId="2" borderId="2" xfId="0" applyFont="1" applyFill="1" applyBorder="1" applyAlignment="1">
      <alignment horizontal="left" vertical="center" indent="1"/>
    </xf>
    <xf numFmtId="0" fontId="13" fillId="3" borderId="4" xfId="0" applyFont="1" applyFill="1" applyBorder="1" applyAlignment="1">
      <alignment horizontal="right" vertical="center" indent="1"/>
    </xf>
    <xf numFmtId="0" fontId="13" fillId="3" borderId="2" xfId="0" applyFont="1" applyFill="1" applyBorder="1" applyAlignment="1">
      <alignment horizontal="left" vertical="center" indent="1"/>
    </xf>
    <xf numFmtId="0" fontId="13" fillId="2" borderId="4" xfId="0" applyFont="1" applyFill="1" applyBorder="1" applyAlignment="1">
      <alignment horizontal="right" vertical="center" indent="1"/>
    </xf>
    <xf numFmtId="0" fontId="13" fillId="2" borderId="2" xfId="0" applyFont="1" applyFill="1" applyBorder="1" applyAlignment="1">
      <alignment horizontal="left" vertical="center" indent="1"/>
    </xf>
    <xf numFmtId="0" fontId="0" fillId="0" borderId="5" xfId="0" applyBorder="1" applyAlignment="1">
      <alignment vertical="center"/>
    </xf>
    <xf numFmtId="0" fontId="13" fillId="2" borderId="2" xfId="0" applyFont="1" applyFill="1" applyBorder="1" applyAlignment="1">
      <alignment horizontal="center" vertical="center"/>
    </xf>
    <xf numFmtId="165" fontId="14" fillId="0" borderId="2" xfId="1" applyNumberFormat="1" applyFont="1" applyBorder="1" applyAlignment="1">
      <alignment horizontal="right" vertical="center" indent="2"/>
    </xf>
    <xf numFmtId="166" fontId="13" fillId="2" borderId="2" xfId="1" applyNumberFormat="1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2" fontId="5" fillId="3" borderId="0" xfId="2" applyNumberFormat="1" applyFont="1" applyFill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99154C"/>
      <color rgb="FFD9DA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54126567512393"/>
          <c:y val="0.17322969244229086"/>
          <c:w val="0.84816772903387072"/>
          <c:h val="0.4454709827938173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yearly!$C$21:$C$26</c:f>
              <c:strCache>
                <c:ptCount val="6"/>
                <c:pt idx="0">
                  <c:v>السعودية
 KSA     </c:v>
                </c:pt>
                <c:pt idx="1">
                  <c:v>الإمارات
 UAE</c:v>
                </c:pt>
                <c:pt idx="2">
                  <c:v>عمان
Oman</c:v>
                </c:pt>
                <c:pt idx="3">
                  <c:v>الكويت
 Kwait</c:v>
                </c:pt>
                <c:pt idx="4">
                  <c:v>البحرين 
Bahrain</c:v>
                </c:pt>
                <c:pt idx="5">
                  <c:v>قطر
Qatar</c:v>
                </c:pt>
              </c:strCache>
            </c:strRef>
          </c:cat>
          <c:val>
            <c:numRef>
              <c:f>yearly!$D$21:$D$26</c:f>
              <c:numCache>
                <c:formatCode>0.00</c:formatCode>
                <c:ptCount val="6"/>
                <c:pt idx="0">
                  <c:v>79.84918027924634</c:v>
                </c:pt>
                <c:pt idx="1">
                  <c:v>6.1284414554028901</c:v>
                </c:pt>
                <c:pt idx="2">
                  <c:v>5.7977354797090372</c:v>
                </c:pt>
                <c:pt idx="3">
                  <c:v>4.4719456040574501</c:v>
                </c:pt>
                <c:pt idx="4">
                  <c:v>1.9983242253249593</c:v>
                </c:pt>
                <c:pt idx="5">
                  <c:v>1.7543729562593149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38717696"/>
        <c:axId val="66913408"/>
      </c:barChart>
      <c:catAx>
        <c:axId val="3871769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Country    </a:t>
                </a:r>
                <a:r>
                  <a:rPr lang="ar-OM"/>
                  <a:t>الدولة 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66913408"/>
        <c:crosses val="autoZero"/>
        <c:auto val="0"/>
        <c:lblAlgn val="ctr"/>
        <c:lblOffset val="100"/>
        <c:noMultiLvlLbl val="0"/>
      </c:catAx>
      <c:valAx>
        <c:axId val="6691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6.5039578386035066E-2"/>
              <c:y val="1.8315274693227454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crossAx val="38717696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097323468733785E-2"/>
          <c:y val="0.10343072598158733"/>
          <c:w val="0.94390267653126625"/>
          <c:h val="0.65933970182661172"/>
        </c:manualLayout>
      </c:layout>
      <c:lineChart>
        <c:grouping val="standard"/>
        <c:varyColors val="0"/>
        <c:ser>
          <c:idx val="0"/>
          <c:order val="0"/>
          <c:tx>
            <c:strRef>
              <c:f>monthly!$A$12</c:f>
              <c:strCache>
                <c:ptCount val="1"/>
                <c:pt idx="0">
                  <c:v>عمان        Oman</c:v>
                </c:pt>
              </c:strCache>
            </c:strRef>
          </c:tx>
          <c:spPr>
            <a:ln>
              <a:solidFill>
                <a:srgbClr val="D9DADB"/>
              </a:solidFill>
            </a:ln>
          </c:spPr>
          <c:marker>
            <c:spPr>
              <a:solidFill>
                <a:srgbClr val="D9DADB"/>
              </a:solidFill>
              <a:ln>
                <a:solidFill>
                  <a:srgbClr val="D9DADB"/>
                </a:solidFill>
              </a:ln>
            </c:spPr>
          </c:marker>
          <c:cat>
            <c:numRef>
              <c:f>monthly!$V$8:$AJ$8</c:f>
              <c:numCache>
                <c:formatCode>mmm\-yy</c:formatCode>
                <c:ptCount val="15"/>
                <c:pt idx="0">
                  <c:v>41944</c:v>
                </c:pt>
                <c:pt idx="1">
                  <c:v>41974</c:v>
                </c:pt>
                <c:pt idx="2">
                  <c:v>42005</c:v>
                </c:pt>
                <c:pt idx="3">
                  <c:v>42036</c:v>
                </c:pt>
                <c:pt idx="4">
                  <c:v>42064</c:v>
                </c:pt>
                <c:pt idx="5">
                  <c:v>42095</c:v>
                </c:pt>
                <c:pt idx="6">
                  <c:v>42125</c:v>
                </c:pt>
                <c:pt idx="7">
                  <c:v>42156</c:v>
                </c:pt>
                <c:pt idx="8">
                  <c:v>42186</c:v>
                </c:pt>
                <c:pt idx="9">
                  <c:v>42217</c:v>
                </c:pt>
                <c:pt idx="10">
                  <c:v>42248</c:v>
                </c:pt>
                <c:pt idx="11">
                  <c:v>42278</c:v>
                </c:pt>
                <c:pt idx="12">
                  <c:v>42309</c:v>
                </c:pt>
                <c:pt idx="13">
                  <c:v>42339</c:v>
                </c:pt>
                <c:pt idx="14">
                  <c:v>42370</c:v>
                </c:pt>
              </c:numCache>
            </c:numRef>
          </c:cat>
          <c:val>
            <c:numRef>
              <c:f>monthly!$V$12:$AJ$12</c:f>
              <c:numCache>
                <c:formatCode>General</c:formatCode>
                <c:ptCount val="15"/>
                <c:pt idx="0">
                  <c:v>7.9584775086505184</c:v>
                </c:pt>
                <c:pt idx="1">
                  <c:v>28.044871794871796</c:v>
                </c:pt>
                <c:pt idx="2">
                  <c:v>-31.664580725907385</c:v>
                </c:pt>
                <c:pt idx="3">
                  <c:v>10.256410256410257</c:v>
                </c:pt>
                <c:pt idx="4">
                  <c:v>-7.4750830564784057</c:v>
                </c:pt>
                <c:pt idx="5">
                  <c:v>13.464991023339318</c:v>
                </c:pt>
                <c:pt idx="6">
                  <c:v>-7.1202531645569618</c:v>
                </c:pt>
                <c:pt idx="7">
                  <c:v>15.161839863713798</c:v>
                </c:pt>
                <c:pt idx="8">
                  <c:v>-4.7337278106508878</c:v>
                </c:pt>
                <c:pt idx="9">
                  <c:v>-12.732919254658384</c:v>
                </c:pt>
                <c:pt idx="10">
                  <c:v>-100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ser>
          <c:idx val="1"/>
          <c:order val="1"/>
          <c:tx>
            <c:strRef>
              <c:f>monthly!$A$13</c:f>
              <c:strCache>
                <c:ptCount val="1"/>
                <c:pt idx="0">
                  <c:v>قطر          Qatar</c:v>
                </c:pt>
              </c:strCache>
            </c:strRef>
          </c:tx>
          <c:spPr>
            <a:ln>
              <a:solidFill>
                <a:srgbClr val="99154C"/>
              </a:solidFill>
            </a:ln>
          </c:spPr>
          <c:marker>
            <c:spPr>
              <a:solidFill>
                <a:srgbClr val="99154C"/>
              </a:solidFill>
              <a:ln>
                <a:solidFill>
                  <a:srgbClr val="99154C"/>
                </a:solidFill>
              </a:ln>
            </c:spPr>
          </c:marker>
          <c:cat>
            <c:numRef>
              <c:f>monthly!$V$8:$AJ$8</c:f>
              <c:numCache>
                <c:formatCode>mmm\-yy</c:formatCode>
                <c:ptCount val="15"/>
                <c:pt idx="0">
                  <c:v>41944</c:v>
                </c:pt>
                <c:pt idx="1">
                  <c:v>41974</c:v>
                </c:pt>
                <c:pt idx="2">
                  <c:v>42005</c:v>
                </c:pt>
                <c:pt idx="3">
                  <c:v>42036</c:v>
                </c:pt>
                <c:pt idx="4">
                  <c:v>42064</c:v>
                </c:pt>
                <c:pt idx="5">
                  <c:v>42095</c:v>
                </c:pt>
                <c:pt idx="6">
                  <c:v>42125</c:v>
                </c:pt>
                <c:pt idx="7">
                  <c:v>42156</c:v>
                </c:pt>
                <c:pt idx="8">
                  <c:v>42186</c:v>
                </c:pt>
                <c:pt idx="9">
                  <c:v>42217</c:v>
                </c:pt>
                <c:pt idx="10">
                  <c:v>42248</c:v>
                </c:pt>
                <c:pt idx="11">
                  <c:v>42278</c:v>
                </c:pt>
                <c:pt idx="12">
                  <c:v>42309</c:v>
                </c:pt>
                <c:pt idx="13">
                  <c:v>42339</c:v>
                </c:pt>
                <c:pt idx="14">
                  <c:v>42370</c:v>
                </c:pt>
              </c:numCache>
            </c:numRef>
          </c:cat>
          <c:val>
            <c:numRef>
              <c:f>monthly!$V$13:$AJ$13</c:f>
              <c:numCache>
                <c:formatCode>General</c:formatCode>
                <c:ptCount val="15"/>
                <c:pt idx="0">
                  <c:v>52.662721893491124</c:v>
                </c:pt>
                <c:pt idx="1">
                  <c:v>-16.279069767441861</c:v>
                </c:pt>
                <c:pt idx="2">
                  <c:v>-6.481481481481481</c:v>
                </c:pt>
                <c:pt idx="3">
                  <c:v>-3.9603960396039604</c:v>
                </c:pt>
                <c:pt idx="4">
                  <c:v>-2.061855670103093</c:v>
                </c:pt>
                <c:pt idx="5">
                  <c:v>15.263157894736842</c:v>
                </c:pt>
                <c:pt idx="6">
                  <c:v>-20.547945205479454</c:v>
                </c:pt>
                <c:pt idx="7">
                  <c:v>2.8735632183908044</c:v>
                </c:pt>
                <c:pt idx="8">
                  <c:v>-6.7039106145251397</c:v>
                </c:pt>
                <c:pt idx="9">
                  <c:v>8.9820359281437128</c:v>
                </c:pt>
                <c:pt idx="10">
                  <c:v>13.186813186813186</c:v>
                </c:pt>
                <c:pt idx="11">
                  <c:v>-10.6796116504854</c:v>
                </c:pt>
                <c:pt idx="12">
                  <c:v>20.1086956521739</c:v>
                </c:pt>
                <c:pt idx="13">
                  <c:v>20.10869565217391</c:v>
                </c:pt>
                <c:pt idx="14">
                  <c:v>-5.4298642533936654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890432"/>
        <c:axId val="159821824"/>
      </c:lineChart>
      <c:catAx>
        <c:axId val="157890432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Month    </a:t>
                </a:r>
                <a:r>
                  <a:rPr lang="ar-OM"/>
                  <a:t>الشهر</a:t>
                </a:r>
                <a:endParaRPr lang="en-US"/>
              </a:p>
            </c:rich>
          </c:tx>
          <c:overlay val="0"/>
        </c:title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59821824"/>
        <c:crosses val="autoZero"/>
        <c:auto val="0"/>
        <c:lblAlgn val="ctr"/>
        <c:lblOffset val="100"/>
        <c:noMultiLvlLbl val="0"/>
      </c:catAx>
      <c:valAx>
        <c:axId val="159821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2.5309174575783723E-2"/>
              <c:y val="5.7654848981440708E-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57890432"/>
        <c:crosses val="max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6919762941625389"/>
          <c:y val="0.84828117297520556"/>
          <c:w val="0.27302267544425801"/>
          <c:h val="0.12238858467564651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314326</xdr:colOff>
      <xdr:row>1</xdr:row>
      <xdr:rowOff>166687</xdr:rowOff>
    </xdr:from>
    <xdr:to>
      <xdr:col>3</xdr:col>
      <xdr:colOff>233363</xdr:colOff>
      <xdr:row>6</xdr:row>
      <xdr:rowOff>52387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2024087" y="35718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38100</xdr:colOff>
      <xdr:row>8</xdr:row>
      <xdr:rowOff>219074</xdr:rowOff>
    </xdr:from>
    <xdr:to>
      <xdr:col>15</xdr:col>
      <xdr:colOff>228599</xdr:colOff>
      <xdr:row>17</xdr:row>
      <xdr:rowOff>38099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17</xdr:row>
      <xdr:rowOff>142876</xdr:rowOff>
    </xdr:from>
    <xdr:to>
      <xdr:col>19</xdr:col>
      <xdr:colOff>133350</xdr:colOff>
      <xdr:row>37</xdr:row>
      <xdr:rowOff>85726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519112</xdr:colOff>
      <xdr:row>4</xdr:row>
      <xdr:rowOff>76200</xdr:rowOff>
    </xdr:to>
    <xdr:pic>
      <xdr:nvPicPr>
        <xdr:cNvPr id="3" name="Picture 2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480913" y="0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U42"/>
  <sheetViews>
    <sheetView showGridLines="0" rightToLeft="1" tabSelected="1" zoomScaleNormal="100" workbookViewId="0">
      <selection activeCell="F25" sqref="F25"/>
    </sheetView>
  </sheetViews>
  <sheetFormatPr defaultColWidth="9" defaultRowHeight="15" x14ac:dyDescent="0.25"/>
  <cols>
    <col min="1" max="2" width="9" style="1"/>
    <col min="3" max="3" width="20" style="1" bestFit="1" customWidth="1"/>
    <col min="4" max="5" width="47" style="1" customWidth="1"/>
    <col min="6" max="6" width="8.7109375" style="1" customWidth="1"/>
    <col min="7" max="14" width="9" style="1"/>
    <col min="15" max="15" width="13.5703125" style="1" customWidth="1"/>
    <col min="16" max="16384" width="9" style="1"/>
  </cols>
  <sheetData>
    <row r="7" spans="1:15" ht="25.5" x14ac:dyDescent="0.25">
      <c r="C7" s="39"/>
      <c r="D7" s="39"/>
      <c r="E7" s="20"/>
      <c r="F7" s="2"/>
    </row>
    <row r="8" spans="1:15" ht="61.5" customHeight="1" x14ac:dyDescent="0.25">
      <c r="A8" s="38" t="s">
        <v>9</v>
      </c>
      <c r="B8" s="38"/>
      <c r="C8" s="38"/>
      <c r="D8" s="38"/>
      <c r="E8" s="38"/>
      <c r="F8" s="38"/>
      <c r="G8" s="38" t="s">
        <v>32</v>
      </c>
      <c r="H8" s="38"/>
      <c r="I8" s="38"/>
      <c r="J8" s="38"/>
      <c r="K8" s="38"/>
      <c r="L8" s="38"/>
      <c r="M8" s="38"/>
      <c r="N8" s="38"/>
      <c r="O8" s="38"/>
    </row>
    <row r="9" spans="1:15" ht="37.5" customHeight="1" x14ac:dyDescent="0.25">
      <c r="C9" s="37"/>
      <c r="D9" s="37"/>
      <c r="E9" s="37"/>
      <c r="F9" s="37"/>
      <c r="G9" s="36"/>
      <c r="H9" s="36"/>
      <c r="I9" s="36"/>
      <c r="J9" s="36"/>
      <c r="K9" s="36"/>
      <c r="L9" s="36"/>
      <c r="M9" s="36"/>
      <c r="N9" s="36"/>
    </row>
    <row r="10" spans="1:15" ht="21.75" x14ac:dyDescent="0.25">
      <c r="B10" s="23" t="s">
        <v>10</v>
      </c>
      <c r="C10" s="24" t="s">
        <v>11</v>
      </c>
      <c r="D10" s="30">
        <v>2014</v>
      </c>
      <c r="E10" s="30">
        <v>2015</v>
      </c>
      <c r="F10" s="29"/>
    </row>
    <row r="11" spans="1:15" ht="21.75" x14ac:dyDescent="0.25">
      <c r="B11" s="25" t="s">
        <v>12</v>
      </c>
      <c r="C11" s="26" t="s">
        <v>13</v>
      </c>
      <c r="D11" s="31">
        <v>8265</v>
      </c>
      <c r="E11" s="31"/>
    </row>
    <row r="12" spans="1:15" ht="21.75" x14ac:dyDescent="0.25">
      <c r="B12" s="25" t="s">
        <v>14</v>
      </c>
      <c r="C12" s="26" t="s">
        <v>15</v>
      </c>
      <c r="D12" s="31">
        <v>2695</v>
      </c>
      <c r="E12" s="31"/>
    </row>
    <row r="13" spans="1:15" ht="21.75" x14ac:dyDescent="0.25">
      <c r="B13" s="25" t="s">
        <v>16</v>
      </c>
      <c r="C13" s="26" t="s">
        <v>17</v>
      </c>
      <c r="D13" s="31">
        <v>107687</v>
      </c>
      <c r="E13" s="31">
        <v>111538</v>
      </c>
    </row>
    <row r="14" spans="1:15" ht="21.75" x14ac:dyDescent="0.25">
      <c r="B14" s="25" t="s">
        <v>18</v>
      </c>
      <c r="C14" s="26" t="s">
        <v>19</v>
      </c>
      <c r="D14" s="31">
        <v>7819</v>
      </c>
      <c r="E14" s="31">
        <v>8167</v>
      </c>
    </row>
    <row r="15" spans="1:15" ht="21.75" x14ac:dyDescent="0.25">
      <c r="B15" s="25" t="s">
        <v>20</v>
      </c>
      <c r="C15" s="26" t="s">
        <v>21</v>
      </c>
      <c r="D15" s="31">
        <v>2366</v>
      </c>
      <c r="E15" s="31">
        <v>2334</v>
      </c>
    </row>
    <row r="16" spans="1:15" ht="21.75" x14ac:dyDescent="0.25">
      <c r="B16" s="25" t="s">
        <v>22</v>
      </c>
      <c r="C16" s="26" t="s">
        <v>23</v>
      </c>
      <c r="D16" s="31">
        <v>6031</v>
      </c>
      <c r="E16" s="31">
        <v>5947</v>
      </c>
    </row>
    <row r="17" spans="2:21" ht="21.75" x14ac:dyDescent="0.25">
      <c r="B17" s="27" t="s">
        <v>24</v>
      </c>
      <c r="C17" s="28" t="s">
        <v>25</v>
      </c>
      <c r="D17" s="32">
        <f>SUM(D11:D16)</f>
        <v>134863</v>
      </c>
      <c r="E17" s="32">
        <f>SUM(E11:E16)</f>
        <v>127986</v>
      </c>
    </row>
    <row r="19" spans="2:21" x14ac:dyDescent="0.25">
      <c r="B19" s="22"/>
      <c r="C19" s="22"/>
      <c r="D19" s="22"/>
      <c r="E19" s="22"/>
    </row>
    <row r="20" spans="2:21" x14ac:dyDescent="0.25">
      <c r="B20" s="22"/>
      <c r="C20" s="33"/>
      <c r="D20" s="22"/>
      <c r="E20" s="22"/>
    </row>
    <row r="21" spans="2:21" ht="30" x14ac:dyDescent="0.25">
      <c r="B21" s="5"/>
      <c r="C21" s="34" t="s">
        <v>26</v>
      </c>
      <c r="D21" s="35">
        <f>D13/D$17%</f>
        <v>79.84918027924634</v>
      </c>
      <c r="E21" s="35"/>
    </row>
    <row r="22" spans="2:21" ht="30" x14ac:dyDescent="0.25">
      <c r="B22" s="5"/>
      <c r="C22" s="34" t="s">
        <v>27</v>
      </c>
      <c r="D22" s="35">
        <f>D11/D$17%</f>
        <v>6.1284414554028901</v>
      </c>
      <c r="E22" s="35"/>
      <c r="U22" s="5"/>
    </row>
    <row r="23" spans="2:21" ht="30" x14ac:dyDescent="0.25">
      <c r="B23" s="5"/>
      <c r="C23" s="34" t="s">
        <v>28</v>
      </c>
      <c r="D23" s="35">
        <f>D14/D$17%</f>
        <v>5.7977354797090372</v>
      </c>
      <c r="E23" s="35"/>
    </row>
    <row r="24" spans="2:21" ht="30" x14ac:dyDescent="0.25">
      <c r="B24" s="5"/>
      <c r="C24" s="34" t="s">
        <v>29</v>
      </c>
      <c r="D24" s="35">
        <f>D16/D$17%</f>
        <v>4.4719456040574501</v>
      </c>
      <c r="E24" s="35"/>
    </row>
    <row r="25" spans="2:21" ht="30" x14ac:dyDescent="0.25">
      <c r="B25" s="5"/>
      <c r="C25" s="34" t="s">
        <v>30</v>
      </c>
      <c r="D25" s="35">
        <f>D12/D$17%</f>
        <v>1.9983242253249593</v>
      </c>
      <c r="E25" s="35"/>
    </row>
    <row r="26" spans="2:21" ht="30" x14ac:dyDescent="0.25">
      <c r="B26" s="5"/>
      <c r="C26" s="34" t="s">
        <v>31</v>
      </c>
      <c r="D26" s="35">
        <f>D15/D$17%</f>
        <v>1.7543729562593149</v>
      </c>
      <c r="E26" s="35"/>
    </row>
    <row r="27" spans="2:21" x14ac:dyDescent="0.25">
      <c r="B27" s="5"/>
      <c r="C27" s="6"/>
      <c r="D27" s="6"/>
      <c r="E27" s="6"/>
    </row>
    <row r="28" spans="2:21" x14ac:dyDescent="0.25">
      <c r="B28" s="5"/>
      <c r="C28" s="6"/>
      <c r="D28" s="8">
        <f>D17/D$17</f>
        <v>1</v>
      </c>
      <c r="E28" s="8"/>
      <c r="F28" s="7"/>
    </row>
    <row r="29" spans="2:21" x14ac:dyDescent="0.25">
      <c r="B29" s="5"/>
      <c r="C29" s="6"/>
      <c r="D29" s="6"/>
      <c r="E29" s="6"/>
      <c r="F29" s="7"/>
    </row>
    <row r="30" spans="2:21" x14ac:dyDescent="0.25">
      <c r="B30" s="22"/>
      <c r="C30" s="22"/>
      <c r="D30" s="22"/>
      <c r="E30" s="22"/>
      <c r="F30" s="7"/>
    </row>
    <row r="31" spans="2:21" x14ac:dyDescent="0.25">
      <c r="B31" s="22"/>
      <c r="C31" s="22"/>
      <c r="D31" s="22"/>
      <c r="E31" s="22"/>
      <c r="F31" s="7"/>
    </row>
    <row r="32" spans="2:21" x14ac:dyDescent="0.25">
      <c r="C32" s="7"/>
      <c r="D32" s="7"/>
      <c r="E32" s="7"/>
      <c r="F32" s="7"/>
    </row>
    <row r="33" spans="3:6" x14ac:dyDescent="0.25">
      <c r="C33" s="7"/>
      <c r="D33" s="7"/>
      <c r="E33" s="7"/>
      <c r="F33" s="7"/>
    </row>
    <row r="34" spans="3:6" x14ac:dyDescent="0.25">
      <c r="C34" s="7"/>
      <c r="D34" s="7"/>
      <c r="E34" s="7"/>
      <c r="F34" s="7"/>
    </row>
    <row r="35" spans="3:6" x14ac:dyDescent="0.25">
      <c r="C35" s="7"/>
      <c r="D35" s="7"/>
      <c r="E35" s="7"/>
      <c r="F35" s="7"/>
    </row>
    <row r="36" spans="3:6" x14ac:dyDescent="0.25">
      <c r="C36" s="7"/>
      <c r="D36" s="7"/>
      <c r="E36" s="7"/>
      <c r="F36" s="7"/>
    </row>
    <row r="37" spans="3:6" x14ac:dyDescent="0.25">
      <c r="C37" s="7"/>
      <c r="D37" s="7"/>
      <c r="E37" s="7"/>
      <c r="F37" s="7"/>
    </row>
    <row r="38" spans="3:6" x14ac:dyDescent="0.25">
      <c r="C38" s="7"/>
      <c r="D38" s="7"/>
      <c r="E38" s="7"/>
      <c r="F38" s="7"/>
    </row>
    <row r="39" spans="3:6" x14ac:dyDescent="0.25">
      <c r="C39" s="7"/>
      <c r="D39" s="7"/>
      <c r="E39" s="7"/>
      <c r="F39" s="7"/>
    </row>
    <row r="40" spans="3:6" x14ac:dyDescent="0.25">
      <c r="C40" s="7"/>
      <c r="D40" s="7"/>
      <c r="E40" s="7"/>
      <c r="F40" s="7"/>
    </row>
    <row r="41" spans="3:6" x14ac:dyDescent="0.25">
      <c r="C41" s="7"/>
      <c r="D41" s="7"/>
      <c r="E41" s="7"/>
      <c r="F41" s="7"/>
    </row>
    <row r="42" spans="3:6" x14ac:dyDescent="0.25">
      <c r="C42" s="7"/>
      <c r="D42" s="7"/>
      <c r="E42" s="7"/>
      <c r="F42" s="7"/>
    </row>
  </sheetData>
  <sortState ref="C22:D28">
    <sortCondition ref="C22"/>
  </sortState>
  <mergeCells count="5">
    <mergeCell ref="G9:N9"/>
    <mergeCell ref="C9:F9"/>
    <mergeCell ref="A8:F8"/>
    <mergeCell ref="G8:O8"/>
    <mergeCell ref="C7:D7"/>
  </mergeCells>
  <printOptions horizontalCentered="1" verticalCentered="1"/>
  <pageMargins left="0.7" right="0.7" top="0.75" bottom="0.75" header="0.3" footer="0.3"/>
  <pageSetup paperSize="9"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N27"/>
  <sheetViews>
    <sheetView showGridLines="0" rightToLeft="1" topLeftCell="A4" zoomScaleNormal="100" workbookViewId="0">
      <selection activeCell="U19" sqref="U19"/>
    </sheetView>
  </sheetViews>
  <sheetFormatPr defaultColWidth="9" defaultRowHeight="15" x14ac:dyDescent="0.25"/>
  <cols>
    <col min="1" max="1" width="20" style="1" customWidth="1"/>
    <col min="2" max="19" width="8.140625" style="1" customWidth="1"/>
    <col min="20" max="16384" width="9" style="1"/>
  </cols>
  <sheetData>
    <row r="6" spans="1:40" ht="3.75" customHeight="1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9"/>
      <c r="R6" s="9"/>
      <c r="S6" s="40"/>
      <c r="T6" s="40"/>
      <c r="U6" s="40"/>
      <c r="V6" s="40"/>
      <c r="W6" s="40"/>
      <c r="X6" s="40"/>
      <c r="Y6" s="40"/>
      <c r="Z6" s="40"/>
    </row>
    <row r="7" spans="1:40" ht="50.25" customHeight="1" x14ac:dyDescent="0.25">
      <c r="A7" s="41" t="s">
        <v>9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11"/>
      <c r="R7" s="11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</row>
    <row r="8" spans="1:40" ht="21.75" x14ac:dyDescent="0.25">
      <c r="A8" s="3" t="s">
        <v>1</v>
      </c>
      <c r="B8" s="12">
        <v>41913</v>
      </c>
      <c r="C8" s="12">
        <v>41944</v>
      </c>
      <c r="D8" s="12">
        <v>41974</v>
      </c>
      <c r="E8" s="12">
        <v>42005</v>
      </c>
      <c r="F8" s="12">
        <v>42036</v>
      </c>
      <c r="G8" s="12">
        <v>42064</v>
      </c>
      <c r="H8" s="12">
        <v>42095</v>
      </c>
      <c r="I8" s="12">
        <v>42125</v>
      </c>
      <c r="J8" s="12">
        <v>42156</v>
      </c>
      <c r="K8" s="12">
        <v>42186</v>
      </c>
      <c r="L8" s="12">
        <v>42217</v>
      </c>
      <c r="M8" s="12">
        <v>42248</v>
      </c>
      <c r="N8" s="12">
        <v>42278</v>
      </c>
      <c r="O8" s="12">
        <v>42309</v>
      </c>
      <c r="P8" s="12">
        <v>42339</v>
      </c>
      <c r="Q8" s="12">
        <v>42370</v>
      </c>
      <c r="R8" s="12">
        <v>42401</v>
      </c>
      <c r="S8" s="12">
        <v>42430</v>
      </c>
      <c r="T8" s="5" t="s">
        <v>1</v>
      </c>
      <c r="U8" s="13" t="s">
        <v>1</v>
      </c>
      <c r="V8" s="14">
        <v>41944</v>
      </c>
      <c r="W8" s="14">
        <v>41974</v>
      </c>
      <c r="X8" s="14">
        <v>42005</v>
      </c>
      <c r="Y8" s="14">
        <v>42036</v>
      </c>
      <c r="Z8" s="14">
        <v>42064</v>
      </c>
      <c r="AA8" s="14">
        <v>42095</v>
      </c>
      <c r="AB8" s="14">
        <v>42125</v>
      </c>
      <c r="AC8" s="14">
        <v>42156</v>
      </c>
      <c r="AD8" s="14">
        <v>42186</v>
      </c>
      <c r="AE8" s="14">
        <v>42217</v>
      </c>
      <c r="AF8" s="14">
        <v>42248</v>
      </c>
      <c r="AG8" s="14">
        <v>42278</v>
      </c>
      <c r="AH8" s="14">
        <v>42309</v>
      </c>
      <c r="AI8" s="14">
        <v>42339</v>
      </c>
      <c r="AJ8" s="14">
        <v>42370</v>
      </c>
      <c r="AK8" s="14">
        <v>42401</v>
      </c>
      <c r="AL8" s="14">
        <v>42430</v>
      </c>
      <c r="AM8" s="21"/>
      <c r="AN8" s="22"/>
    </row>
    <row r="9" spans="1:40" ht="21.75" x14ac:dyDescent="0.25">
      <c r="A9" s="4" t="s">
        <v>0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5" t="s">
        <v>0</v>
      </c>
      <c r="U9" s="13" t="s">
        <v>0</v>
      </c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21"/>
      <c r="AN9" s="22"/>
    </row>
    <row r="10" spans="1:40" ht="21.75" x14ac:dyDescent="0.25">
      <c r="A10" s="4" t="s">
        <v>2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5" t="s">
        <v>2</v>
      </c>
      <c r="U10" s="13" t="s">
        <v>2</v>
      </c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21"/>
      <c r="AN10" s="22"/>
    </row>
    <row r="11" spans="1:40" ht="21.75" x14ac:dyDescent="0.25">
      <c r="A11" s="4" t="s">
        <v>3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5" t="s">
        <v>3</v>
      </c>
      <c r="U11" s="13" t="s">
        <v>3</v>
      </c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21"/>
      <c r="AN11" s="22"/>
    </row>
    <row r="12" spans="1:40" ht="21.75" x14ac:dyDescent="0.25">
      <c r="A12" s="4" t="s">
        <v>5</v>
      </c>
      <c r="B12" s="16">
        <v>685</v>
      </c>
      <c r="C12" s="16">
        <v>578</v>
      </c>
      <c r="D12" s="16">
        <v>624</v>
      </c>
      <c r="E12" s="16">
        <v>799</v>
      </c>
      <c r="F12" s="16">
        <v>546</v>
      </c>
      <c r="G12" s="16">
        <v>602</v>
      </c>
      <c r="H12" s="16">
        <v>557</v>
      </c>
      <c r="I12" s="16">
        <v>632</v>
      </c>
      <c r="J12" s="16">
        <v>587</v>
      </c>
      <c r="K12" s="16">
        <v>676</v>
      </c>
      <c r="L12" s="16">
        <v>644</v>
      </c>
      <c r="M12" s="16">
        <v>562</v>
      </c>
      <c r="N12" s="16"/>
      <c r="O12" s="16"/>
      <c r="P12" s="16"/>
      <c r="Q12" s="16"/>
      <c r="R12" s="16"/>
      <c r="S12" s="16"/>
      <c r="T12" s="5" t="s">
        <v>5</v>
      </c>
      <c r="U12" s="13" t="s">
        <v>5</v>
      </c>
      <c r="V12" s="15">
        <v>7.9584775086505184</v>
      </c>
      <c r="W12" s="15">
        <v>28.044871794871796</v>
      </c>
      <c r="X12" s="15">
        <v>-31.664580725907385</v>
      </c>
      <c r="Y12" s="15">
        <v>10.256410256410257</v>
      </c>
      <c r="Z12" s="15">
        <v>-7.4750830564784057</v>
      </c>
      <c r="AA12" s="15">
        <v>13.464991023339318</v>
      </c>
      <c r="AB12" s="15">
        <v>-7.1202531645569618</v>
      </c>
      <c r="AC12" s="15">
        <v>15.161839863713798</v>
      </c>
      <c r="AD12" s="15">
        <v>-4.7337278106508878</v>
      </c>
      <c r="AE12" s="15">
        <v>-12.732919254658384</v>
      </c>
      <c r="AF12" s="15">
        <v>-100</v>
      </c>
      <c r="AG12" s="15"/>
      <c r="AH12" s="15"/>
      <c r="AI12" s="15"/>
      <c r="AJ12" s="15"/>
      <c r="AK12" s="15"/>
      <c r="AL12" s="15"/>
      <c r="AM12" s="21"/>
      <c r="AN12" s="22"/>
    </row>
    <row r="13" spans="1:40" ht="21.75" x14ac:dyDescent="0.25">
      <c r="A13" s="4" t="s">
        <v>6</v>
      </c>
      <c r="B13" s="16">
        <v>178</v>
      </c>
      <c r="C13" s="16">
        <v>169</v>
      </c>
      <c r="D13" s="16">
        <v>258</v>
      </c>
      <c r="E13" s="16">
        <v>216</v>
      </c>
      <c r="F13" s="16">
        <v>202</v>
      </c>
      <c r="G13" s="16">
        <v>194</v>
      </c>
      <c r="H13" s="16">
        <v>190</v>
      </c>
      <c r="I13" s="16">
        <v>219</v>
      </c>
      <c r="J13" s="16">
        <v>174</v>
      </c>
      <c r="K13" s="16">
        <v>179</v>
      </c>
      <c r="L13" s="16">
        <v>167</v>
      </c>
      <c r="M13" s="16">
        <v>182</v>
      </c>
      <c r="N13" s="16">
        <v>206</v>
      </c>
      <c r="O13" s="16">
        <v>184</v>
      </c>
      <c r="P13" s="16">
        <v>221</v>
      </c>
      <c r="Q13" s="16">
        <v>209</v>
      </c>
      <c r="R13" s="16">
        <v>185</v>
      </c>
      <c r="S13" s="16">
        <v>199</v>
      </c>
      <c r="T13" s="5" t="s">
        <v>6</v>
      </c>
      <c r="U13" s="13" t="s">
        <v>6</v>
      </c>
      <c r="V13" s="15">
        <v>52.662721893491124</v>
      </c>
      <c r="W13" s="15">
        <v>-16.279069767441861</v>
      </c>
      <c r="X13" s="15">
        <v>-6.481481481481481</v>
      </c>
      <c r="Y13" s="15">
        <v>-3.9603960396039604</v>
      </c>
      <c r="Z13" s="15">
        <v>-2.061855670103093</v>
      </c>
      <c r="AA13" s="15">
        <v>15.263157894736842</v>
      </c>
      <c r="AB13" s="15">
        <v>-20.547945205479454</v>
      </c>
      <c r="AC13" s="15">
        <v>2.8735632183908044</v>
      </c>
      <c r="AD13" s="15">
        <v>-6.7039106145251397</v>
      </c>
      <c r="AE13" s="15">
        <v>8.9820359281437128</v>
      </c>
      <c r="AF13" s="15">
        <v>13.186813186813186</v>
      </c>
      <c r="AG13" s="15">
        <v>-10.6796116504854</v>
      </c>
      <c r="AH13" s="15">
        <v>20.1086956521739</v>
      </c>
      <c r="AI13" s="15">
        <f>(P13-O13)/O13%</f>
        <v>20.10869565217391</v>
      </c>
      <c r="AJ13" s="15">
        <f>(Q13-P13)/P13%</f>
        <v>-5.4298642533936654</v>
      </c>
      <c r="AK13" s="15">
        <f t="shared" ref="AK13" si="0">(R13-Q13)/Q13%</f>
        <v>-11.483253588516748</v>
      </c>
      <c r="AL13" s="15">
        <f>(S13-R13)/R13%</f>
        <v>7.5675675675675675</v>
      </c>
      <c r="AM13" s="21"/>
      <c r="AN13" s="22"/>
    </row>
    <row r="14" spans="1:40" ht="21.75" x14ac:dyDescent="0.25">
      <c r="A14" s="4" t="s">
        <v>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5" t="s">
        <v>4</v>
      </c>
      <c r="U14" s="13" t="s">
        <v>4</v>
      </c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21"/>
      <c r="AN14" s="22"/>
    </row>
    <row r="15" spans="1:40" ht="21.75" x14ac:dyDescent="0.25">
      <c r="A15" s="3" t="s">
        <v>7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</row>
    <row r="16" spans="1:40" x14ac:dyDescent="0.25"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49.5" customHeight="1" x14ac:dyDescent="0.25">
      <c r="A17" s="42" t="s">
        <v>8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10"/>
      <c r="R17" s="10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x14ac:dyDescent="0.25"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9"/>
    </row>
    <row r="19" spans="1:34" x14ac:dyDescent="0.25"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9"/>
    </row>
    <row r="20" spans="1:34" x14ac:dyDescent="0.25"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9"/>
    </row>
    <row r="21" spans="1:34" x14ac:dyDescent="0.25"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9"/>
    </row>
    <row r="22" spans="1:34" x14ac:dyDescent="0.25"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9"/>
    </row>
    <row r="23" spans="1:34" x14ac:dyDescent="0.25"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9"/>
    </row>
    <row r="24" spans="1:34" x14ac:dyDescent="0.25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9"/>
    </row>
    <row r="25" spans="1:34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9"/>
    </row>
    <row r="26" spans="1:34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34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</sheetData>
  <mergeCells count="4">
    <mergeCell ref="A6:P6"/>
    <mergeCell ref="S6:Z6"/>
    <mergeCell ref="A7:P7"/>
    <mergeCell ref="A17:P17"/>
  </mergeCells>
  <printOptions horizontalCentered="1" verticalCentered="1"/>
  <pageMargins left="0.2" right="0.2" top="0.25" bottom="0.02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yearly</vt:lpstr>
      <vt:lpstr>monthly</vt:lpstr>
      <vt:lpstr>monthly!Print_Area</vt:lpstr>
      <vt:lpstr>yearly!Print_Area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2016-08-28T10:43:02Z</dcterms:modified>
</cp:coreProperties>
</file>