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0" i="1"/>
  <c r="E22" i="1"/>
  <c r="E19" i="1"/>
  <c r="E24" i="1"/>
  <c r="E21" i="1"/>
  <c r="F12" i="1" l="1"/>
  <c r="F13" i="1"/>
  <c r="F14" i="1"/>
  <c r="F15" i="1"/>
  <c r="F16" i="1"/>
  <c r="F11" i="1"/>
  <c r="E17" i="1"/>
  <c r="D17" i="1" l="1"/>
  <c r="D26" i="1" l="1"/>
  <c r="D28" i="1"/>
</calcChain>
</file>

<file path=xl/sharedStrings.xml><?xml version="1.0" encoding="utf-8"?>
<sst xmlns="http://schemas.openxmlformats.org/spreadsheetml/2006/main" count="31" uniqueCount="19">
  <si>
    <t>قطر      
    Qatar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</si>
  <si>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</si>
  <si>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</si>
  <si>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</si>
  <si>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</si>
  <si>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</si>
  <si>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</si>
  <si>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</si>
  <si>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</si>
  <si>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</si>
  <si>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</si>
  <si>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</si>
  <si>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</si>
  <si>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</si>
  <si>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</si>
  <si>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</si>
  <si>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</si>
  <si>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الغاز الطبيعي المسوق في دول مجلس التعاون الخليجي (مليون متر مكعب )
Marketed Natural Gas Production in GCC  (Million Cubic Feet)</t>
  </si>
  <si>
    <t>التوزيع النسبي لإنتاج الغاز الطبيعي المسوق في دول مجلس التعاون الخليجي في 2015
Percentage Distribution of Marketed Natural Gas Production in GCC in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</si>
</sst>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_(* #,##0_);_(* \(#,##0\);_(* &quot;-&quot;??_);_(@_)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18"/>
      <color theme="1"/>
      <name val="Traditional Arabic"/>
      <family val="1"/>
    </font>
    <font>
      <sz val="14"/>
      <color theme="0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166" fontId="3" fillId="0" borderId="0" xfId="2" applyNumberFormat="1" applyFont="1" applyAlignment="1">
      <alignment vertical="center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167" fontId="8" fillId="0" borderId="1" xfId="1" applyNumberFormat="1" applyFont="1" applyBorder="1" applyAlignment="1">
      <alignment horizontal="right" vertical="center" indent="2"/>
    </xf>
    <xf numFmtId="165" fontId="7" fillId="2" borderId="1" xfId="1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2" fontId="3" fillId="0" borderId="0" xfId="2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indent="1"/>
    </xf>
    <xf numFmtId="0" fontId="10" fillId="3" borderId="0" xfId="0" applyFont="1" applyFill="1" applyBorder="1" applyAlignment="1">
      <alignment horizontal="left" vertical="center" inden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2237982554465"/>
          <c:y val="0.11127209098862642"/>
          <c:w val="0.83544165063725562"/>
          <c:h val="0.600515390121689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ورقة1!$C$19:$D$24</c:f>
              <c:multiLvlStrCache>
                <c:ptCount val="6"/>
                <c:lvl>
                  <c:pt idx="0">
                    <c:v>Qatar</c:v>
                  </c:pt>
                  <c:pt idx="1">
                    <c:v>KSA</c:v>
                  </c:pt>
                  <c:pt idx="2">
                    <c:v>UAE </c:v>
                  </c:pt>
                  <c:pt idx="3">
                    <c:v>Oman</c:v>
                  </c:pt>
                  <c:pt idx="4">
                    <c:v>Bahrain</c:v>
                  </c:pt>
                  <c:pt idx="5">
                    <c:v>Kwait</c:v>
                  </c:pt>
                </c:lvl>
                <c:lvl>
                  <c:pt idx="0">
                    <c:v>قطر </c:v>
                  </c:pt>
                  <c:pt idx="1">
                    <c:v>السعودية</c:v>
                  </c:pt>
                  <c:pt idx="2">
                    <c:v>الإمارات</c:v>
                  </c:pt>
                  <c:pt idx="3">
                    <c:v>عمان </c:v>
                  </c:pt>
                  <c:pt idx="4">
                    <c:v>البحرين</c:v>
                  </c:pt>
                  <c:pt idx="5">
                    <c:v>الكويت </c:v>
                  </c:pt>
                </c:lvl>
              </c:multiLvlStrCache>
            </c:multiLvlStrRef>
          </c:cat>
          <c:val>
            <c:numRef>
              <c:f>ورقة1!$E$19:$E$24</c:f>
              <c:numCache>
                <c:formatCode>0.0</c:formatCode>
                <c:ptCount val="6"/>
                <c:pt idx="0">
                  <c:v>43.652729029338751</c:v>
                </c:pt>
                <c:pt idx="1">
                  <c:v>25.547579155914836</c:v>
                </c:pt>
                <c:pt idx="2">
                  <c:v>14.719759321992443</c:v>
                </c:pt>
                <c:pt idx="3">
                  <c:v>7.6006799642896459</c:v>
                </c:pt>
                <c:pt idx="4">
                  <c:v>4.343455343712165</c:v>
                </c:pt>
                <c:pt idx="5">
                  <c:v>4.1357971847521675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7117872"/>
        <c:axId val="827116240"/>
      </c:barChart>
      <c:catAx>
        <c:axId val="82711787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27116240"/>
        <c:crosses val="autoZero"/>
        <c:auto val="0"/>
        <c:lblAlgn val="ctr"/>
        <c:lblOffset val="100"/>
        <c:noMultiLvlLbl val="0"/>
      </c:catAx>
      <c:valAx>
        <c:axId val="82711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693111735374027E-2"/>
              <c:y val="2.68480076354092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271178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2</xdr:row>
      <xdr:rowOff>185737</xdr:rowOff>
    </xdr:from>
    <xdr:to>
      <xdr:col>2</xdr:col>
      <xdr:colOff>623888</xdr:colOff>
      <xdr:row>6</xdr:row>
      <xdr:rowOff>261937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738337" y="5667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15</xdr:col>
      <xdr:colOff>104775</xdr:colOff>
      <xdr:row>18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0"/>
  <sheetViews>
    <sheetView showGridLines="0" rightToLeft="1" tabSelected="1" zoomScaleNormal="100" workbookViewId="0">
      <selection activeCell="G9" sqref="G9:O9"/>
    </sheetView>
  </sheetViews>
  <sheetFormatPr defaultColWidth="9" defaultRowHeight="15" x14ac:dyDescent="0.25"/>
  <cols>
    <col min="1" max="1" width="1" style="1" customWidth="1"/>
    <col min="2" max="2" width="20.5703125" style="1" bestFit="1" customWidth="1"/>
    <col min="3" max="3" width="20" style="1" bestFit="1" customWidth="1"/>
    <col min="4" max="5" width="27.85546875" style="1" customWidth="1"/>
    <col min="6" max="6" width="8.140625" style="1" customWidth="1"/>
    <col min="7" max="10" width="9" style="1"/>
    <col min="11" max="11" width="15.42578125" style="1" customWidth="1"/>
    <col min="12" max="12" width="9" style="1"/>
    <col min="13" max="13" width="13.7109375" style="1" customWidth="1"/>
    <col min="14" max="14" width="9" style="1"/>
    <col min="15" max="15" width="13.7109375" style="1" customWidth="1"/>
    <col min="16" max="16384" width="9" style="1"/>
  </cols>
  <sheetData>
    <row r="7" spans="1:15" ht="25.5" x14ac:dyDescent="0.25">
      <c r="C7" s="25"/>
      <c r="D7" s="25"/>
      <c r="E7" s="21"/>
      <c r="F7" s="2"/>
    </row>
    <row r="9" spans="1:15" ht="87" customHeight="1" x14ac:dyDescent="0.25">
      <c r="A9" s="26" t="s">
        <v>17</v>
      </c>
      <c r="B9" s="26"/>
      <c r="C9" s="26"/>
      <c r="D9" s="26"/>
      <c r="E9" s="26"/>
      <c r="F9" s="17"/>
      <c r="G9" s="24" t="s">
        <v>18</v>
      </c>
      <c r="H9" s="24"/>
      <c r="I9" s="24"/>
      <c r="J9" s="24"/>
      <c r="K9" s="24"/>
      <c r="L9" s="24"/>
      <c r="M9" s="24"/>
      <c r="N9" s="24"/>
      <c r="O9" s="24"/>
    </row>
    <row r="10" spans="1:15" ht="35.1" customHeight="1" x14ac:dyDescent="0.25">
      <c r="B10" s="8" t="s">
        <v>1</v>
      </c>
      <c r="C10" s="9" t="s">
        <v>2</v>
      </c>
      <c r="D10" s="20">
        <v>2014</v>
      </c>
      <c r="E10" s="20">
        <v>2015</v>
      </c>
      <c r="F10" s="16"/>
    </row>
    <row r="11" spans="1:15" ht="35.1" customHeight="1" x14ac:dyDescent="0.25">
      <c r="B11" s="10" t="s">
        <v>3</v>
      </c>
      <c r="C11" s="11" t="s">
        <v>4</v>
      </c>
      <c r="D11" s="14">
        <v>54245</v>
      </c>
      <c r="E11" s="14">
        <v>60181</v>
      </c>
      <c r="F11" s="22">
        <f>(E11-D11)/D11%</f>
        <v>10.94294405014287</v>
      </c>
    </row>
    <row r="12" spans="1:15" ht="35.1" customHeight="1" x14ac:dyDescent="0.25">
      <c r="B12" s="10" t="s">
        <v>5</v>
      </c>
      <c r="C12" s="11" t="s">
        <v>6</v>
      </c>
      <c r="D12" s="14">
        <v>17564</v>
      </c>
      <c r="E12" s="14">
        <v>17758</v>
      </c>
      <c r="F12" s="22">
        <f t="shared" ref="F12:F16" si="0">(E12-D12)/D12%</f>
        <v>1.1045319972671375</v>
      </c>
    </row>
    <row r="13" spans="1:15" ht="35.1" customHeight="1" x14ac:dyDescent="0.25">
      <c r="B13" s="10" t="s">
        <v>7</v>
      </c>
      <c r="C13" s="11" t="s">
        <v>8</v>
      </c>
      <c r="D13" s="14">
        <v>102380</v>
      </c>
      <c r="E13" s="14">
        <v>104450</v>
      </c>
      <c r="F13" s="22">
        <f t="shared" si="0"/>
        <v>2.0218792732955655</v>
      </c>
    </row>
    <row r="14" spans="1:15" ht="35.1" customHeight="1" x14ac:dyDescent="0.25">
      <c r="B14" s="10" t="s">
        <v>9</v>
      </c>
      <c r="C14" s="11" t="s">
        <v>10</v>
      </c>
      <c r="D14" s="14">
        <v>29897</v>
      </c>
      <c r="E14" s="14">
        <v>31075</v>
      </c>
      <c r="F14" s="22">
        <f t="shared" si="0"/>
        <v>3.9401946683613738</v>
      </c>
    </row>
    <row r="15" spans="1:15" ht="35.1" customHeight="1" x14ac:dyDescent="0.25">
      <c r="B15" s="10" t="s">
        <v>11</v>
      </c>
      <c r="C15" s="11" t="s">
        <v>12</v>
      </c>
      <c r="D15" s="14">
        <v>174057</v>
      </c>
      <c r="E15" s="14">
        <v>178472</v>
      </c>
      <c r="F15" s="22">
        <f t="shared" si="0"/>
        <v>2.536525391107511</v>
      </c>
    </row>
    <row r="16" spans="1:15" ht="35.1" customHeight="1" x14ac:dyDescent="0.25">
      <c r="B16" s="10" t="s">
        <v>13</v>
      </c>
      <c r="C16" s="11" t="s">
        <v>14</v>
      </c>
      <c r="D16" s="14">
        <v>15029</v>
      </c>
      <c r="E16" s="14">
        <v>16909</v>
      </c>
      <c r="F16" s="22">
        <f t="shared" si="0"/>
        <v>12.509148978641294</v>
      </c>
    </row>
    <row r="17" spans="2:6" ht="35.1" customHeight="1" x14ac:dyDescent="0.25">
      <c r="B17" s="12" t="s">
        <v>15</v>
      </c>
      <c r="C17" s="13" t="s">
        <v>16</v>
      </c>
      <c r="D17" s="15">
        <f>SUM(D11:D16)</f>
        <v>393172</v>
      </c>
      <c r="E17" s="15">
        <f>SUM(E11:E16)</f>
        <v>408845</v>
      </c>
      <c r="F17" s="3"/>
    </row>
    <row r="19" spans="2:6" ht="21.75" x14ac:dyDescent="0.25">
      <c r="B19" s="3"/>
      <c r="C19" s="27" t="s">
        <v>11</v>
      </c>
      <c r="D19" s="28" t="s">
        <v>12</v>
      </c>
      <c r="E19" s="23">
        <f>E15/$E$17%</f>
        <v>43.652729029338751</v>
      </c>
      <c r="F19" s="3"/>
    </row>
    <row r="20" spans="2:6" ht="21.75" x14ac:dyDescent="0.25">
      <c r="B20" s="3"/>
      <c r="C20" s="27" t="s">
        <v>7</v>
      </c>
      <c r="D20" s="28" t="s">
        <v>8</v>
      </c>
      <c r="E20" s="23">
        <f>E13/$E$17%</f>
        <v>25.547579155914836</v>
      </c>
      <c r="F20" s="3"/>
    </row>
    <row r="21" spans="2:6" ht="21.75" x14ac:dyDescent="0.25">
      <c r="B21" s="3"/>
      <c r="C21" s="27" t="s">
        <v>3</v>
      </c>
      <c r="D21" s="28" t="s">
        <v>4</v>
      </c>
      <c r="E21" s="23">
        <f>E11/$E$17%</f>
        <v>14.719759321992443</v>
      </c>
      <c r="F21" s="3"/>
    </row>
    <row r="22" spans="2:6" ht="21.75" x14ac:dyDescent="0.25">
      <c r="B22" s="3"/>
      <c r="C22" s="27" t="s">
        <v>9</v>
      </c>
      <c r="D22" s="28" t="s">
        <v>10</v>
      </c>
      <c r="E22" s="23">
        <f t="shared" ref="E22" si="1">E14/$E$17%</f>
        <v>7.6006799642896459</v>
      </c>
      <c r="F22" s="3"/>
    </row>
    <row r="23" spans="2:6" ht="21.75" x14ac:dyDescent="0.25">
      <c r="B23" s="3"/>
      <c r="C23" s="27" t="s">
        <v>5</v>
      </c>
      <c r="D23" s="28" t="s">
        <v>6</v>
      </c>
      <c r="E23" s="23">
        <f>E12/$E$17%</f>
        <v>4.343455343712165</v>
      </c>
      <c r="F23" s="3"/>
    </row>
    <row r="24" spans="2:6" ht="21.75" x14ac:dyDescent="0.25">
      <c r="B24" s="3"/>
      <c r="C24" s="27" t="s">
        <v>13</v>
      </c>
      <c r="D24" s="28" t="s">
        <v>14</v>
      </c>
      <c r="E24" s="23">
        <f>E16/$E$17%</f>
        <v>4.1357971847521675</v>
      </c>
      <c r="F24" s="3"/>
    </row>
    <row r="25" spans="2:6" x14ac:dyDescent="0.25">
      <c r="B25" s="3"/>
      <c r="C25" s="3"/>
      <c r="D25" s="3"/>
      <c r="E25" s="3"/>
      <c r="F25" s="3"/>
    </row>
    <row r="26" spans="2:6" ht="30" x14ac:dyDescent="0.25">
      <c r="B26" s="3"/>
      <c r="C26" s="6" t="s">
        <v>0</v>
      </c>
      <c r="D26" s="18">
        <f>D16/D$17%</f>
        <v>3.8225000763024837</v>
      </c>
      <c r="E26" s="18"/>
      <c r="F26" s="5"/>
    </row>
    <row r="27" spans="2:6" x14ac:dyDescent="0.25">
      <c r="B27" s="3"/>
      <c r="C27" s="3"/>
      <c r="D27" s="19"/>
      <c r="E27" s="19"/>
      <c r="F27" s="5"/>
    </row>
    <row r="28" spans="2:6" x14ac:dyDescent="0.25">
      <c r="B28" s="3"/>
      <c r="C28" s="3"/>
      <c r="D28" s="7">
        <f>D17/D$17</f>
        <v>1</v>
      </c>
      <c r="E28" s="7"/>
      <c r="F28" s="5"/>
    </row>
    <row r="29" spans="2:6" x14ac:dyDescent="0.25">
      <c r="C29" s="3"/>
      <c r="D29" s="3"/>
      <c r="E29" s="3"/>
      <c r="F29" s="3"/>
    </row>
    <row r="30" spans="2:6" x14ac:dyDescent="0.25">
      <c r="C30" s="3"/>
      <c r="D30" s="3"/>
      <c r="E30" s="3"/>
      <c r="F30" s="4"/>
    </row>
  </sheetData>
  <sortState ref="C22:D28">
    <sortCondition ref="C22"/>
  </sortState>
  <mergeCells count="3">
    <mergeCell ref="G9:O9"/>
    <mergeCell ref="C7:D7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2017-07-10T05:26:09Z</dcterms:modified>
</cp:coreProperties>
</file>