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ورقة1" sheetId="1" r:id="rId1"/>
  </sheets>
  <externalReferences>
    <externalReference r:id="rId2"/>
    <externalReference r:id="rId3"/>
  </externalReference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7" i="1" s="1"/>
  <c r="D17" i="1"/>
  <c r="D16" i="1"/>
  <c r="D15" i="1"/>
  <c r="D14" i="1"/>
  <c r="D13" i="1"/>
  <c r="D12" i="1"/>
  <c r="D11" i="1"/>
  <c r="E25" i="1" l="1"/>
  <c r="E24" i="1" l="1"/>
  <c r="E27" i="1"/>
  <c r="E23" i="1"/>
  <c r="E22" i="1"/>
  <c r="E26" i="1"/>
  <c r="D29" i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<sst xmlns="http://schemas.openxmlformats.org/spreadsheetml/2006/main" count="30" uniqueCount="18">
  <si>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</si>
  <si>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</si>
  <si>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</si>
  <si>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</si>
  <si>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</si>
  <si>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</si>
  <si>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</si>
  <si>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</si>
  <si>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</si>
  <si>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</si>
  <si>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</si>
  <si>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</si>
  <si>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</si>
  <si>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</si>
  <si>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</si>
  <si>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</si>
  <si>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الكهرباء في دول مجلس التعاون الخليجي (جيجاوات.ساعة) 
Electricity Production in GCC (G.W.H)</t>
  </si>
  <si>
    <t>التوزيع النسبي لإنتاج الكهرباء في دول مجلس التعاون الخليجي في 2017م
Percentage Distribution of Electricity Production in GCC 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</si>
</sst>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6" formatCode="0.0%"/>
    <numFmt numFmtId="167" formatCode="_(* #,##0_);_(* \(#,##0\);_(* &quot;-&quot;??_);_(@_)"/>
    <numFmt numFmtId="168" formatCode="0.0"/>
    <numFmt numFmtId="169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color theme="0"/>
      <name val="Traditional Arabic"/>
      <family val="1"/>
    </font>
    <font>
      <b/>
      <sz val="20"/>
      <color theme="0"/>
      <name val="Traditional Arabic"/>
      <family val="1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8" fontId="4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1"/>
    </xf>
    <xf numFmtId="169" fontId="12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1975001015168"/>
          <c:y val="0.10682698410515085"/>
          <c:w val="0.83650486727133788"/>
          <c:h val="0.566230877435085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ورقة1!$C$22:$D$27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Qatar</c:v>
                  </c:pt>
                  <c:pt idx="4">
                    <c:v>Oman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قطر </c:v>
                  </c:pt>
                  <c:pt idx="4">
                    <c:v>عمان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53.6676313892454</c:v>
                </c:pt>
                <c:pt idx="1">
                  <c:v>20.336670588015053</c:v>
                </c:pt>
                <c:pt idx="2">
                  <c:v>11.001350550750237</c:v>
                </c:pt>
                <c:pt idx="3">
                  <c:v>6.885290492106213</c:v>
                </c:pt>
                <c:pt idx="4">
                  <c:v>5.3917016293470521</c:v>
                </c:pt>
                <c:pt idx="5">
                  <c:v>2.717355350536041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35554416"/>
        <c:axId val="-2035553872"/>
      </c:barChart>
      <c:catAx>
        <c:axId val="-20355544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52838754146675"/>
              <c:y val="0.9185478458174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3872"/>
        <c:crosses val="autoZero"/>
        <c:auto val="0"/>
        <c:lblAlgn val="ctr"/>
        <c:lblOffset val="100"/>
        <c:noMultiLvlLbl val="0"/>
      </c:catAx>
      <c:valAx>
        <c:axId val="-20355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273075895453184E-2"/>
              <c:y val="2.4124531313467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441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4762</xdr:rowOff>
    </xdr:from>
    <xdr:to>
      <xdr:col>2</xdr:col>
      <xdr:colOff>509588</xdr:colOff>
      <xdr:row>6</xdr:row>
      <xdr:rowOff>80962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66937" y="3857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8</xdr:row>
      <xdr:rowOff>952501</xdr:rowOff>
    </xdr:from>
    <xdr:to>
      <xdr:col>18</xdr:col>
      <xdr:colOff>9525</xdr:colOff>
      <xdr:row>16</xdr:row>
      <xdr:rowOff>400050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%20(Recovered)V1%20(Recove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&#1605;&#1604;&#1601;&#1575;&#1578;%20&#1575;&#1604;&#1591;&#1575;&#1602;&#1577;%2021-7-2019/GCCSTAT%20Energy-DB-&#1575;&#1604;&#1606;&#1607;&#1575;&#1574;&#1610;%20&#1605;&#1593;%20UN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 refreshError="1">
        <row r="3">
          <cell r="U3">
            <v>2324</v>
          </cell>
        </row>
        <row r="51">
          <cell r="AA51">
            <v>129596</v>
          </cell>
        </row>
        <row r="189">
          <cell r="AA189">
            <v>17046.473999999998</v>
          </cell>
          <cell r="AB189">
            <v>17978.78</v>
          </cell>
        </row>
        <row r="515">
          <cell r="AA515">
            <v>42306.6</v>
          </cell>
        </row>
        <row r="801">
          <cell r="AA801">
            <v>70085</v>
          </cell>
          <cell r="AB801">
            <v>72788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AE- DATA"/>
      <sheetName val="BH- DATA"/>
      <sheetName val="OM-DATA"/>
      <sheetName val="KW-DATA"/>
      <sheetName val="QT-DATA"/>
      <sheetName val="KSA-DATA"/>
      <sheetName val="FN"/>
      <sheetName val="List of products"/>
    </sheetNames>
    <sheetDataSet>
      <sheetData sheetId="0">
        <row r="1333">
          <cell r="AK1333">
            <v>134553.07800000001</v>
          </cell>
        </row>
        <row r="1705">
          <cell r="AJ1705">
            <v>33600</v>
          </cell>
          <cell r="AK1705">
            <v>35673</v>
          </cell>
        </row>
        <row r="1797">
          <cell r="AK1797">
            <v>45555</v>
          </cell>
        </row>
        <row r="2468">
          <cell r="AJ2468">
            <v>345445</v>
          </cell>
          <cell r="AK2468">
            <v>355080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80"/>
  <sheetViews>
    <sheetView showGridLines="0" rightToLeft="1" tabSelected="1" topLeftCell="A4" zoomScaleNormal="100" workbookViewId="0">
      <selection activeCell="E29" sqref="E29"/>
    </sheetView>
  </sheetViews>
  <sheetFormatPr defaultColWidth="9" defaultRowHeight="15" x14ac:dyDescent="0.25"/>
  <cols>
    <col min="1" max="1" width="4.140625" style="1" customWidth="1"/>
    <col min="2" max="2" width="20.5703125" style="1" bestFit="1" customWidth="1"/>
    <col min="3" max="3" width="20" style="1" bestFit="1" customWidth="1"/>
    <col min="4" max="5" width="35" style="1" customWidth="1"/>
    <col min="6" max="6" width="2.7109375" style="2" customWidth="1"/>
    <col min="7" max="7" width="9" style="1"/>
    <col min="8" max="8" width="12" style="1" customWidth="1"/>
    <col min="9" max="10" width="9" style="1"/>
    <col min="11" max="11" width="12.5703125" style="1" customWidth="1"/>
    <col min="12" max="12" width="12.28515625" style="1" customWidth="1"/>
    <col min="13" max="13" width="14.140625" style="1" customWidth="1"/>
    <col min="14" max="16" width="9" style="1"/>
    <col min="17" max="17" width="12" style="1" customWidth="1"/>
    <col min="18" max="16384" width="9" style="1"/>
  </cols>
  <sheetData>
    <row r="7" spans="1:17" ht="25.5" x14ac:dyDescent="0.25">
      <c r="C7" s="22"/>
      <c r="D7" s="22"/>
      <c r="E7" s="12"/>
      <c r="F7" s="14"/>
    </row>
    <row r="9" spans="1:17" ht="82.5" customHeight="1" x14ac:dyDescent="0.25">
      <c r="A9" s="24" t="s">
        <v>16</v>
      </c>
      <c r="B9" s="24"/>
      <c r="C9" s="24"/>
      <c r="D9" s="24"/>
      <c r="E9" s="24"/>
      <c r="F9" s="15"/>
      <c r="G9" s="23" t="s">
        <v>17</v>
      </c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35.1" customHeight="1" x14ac:dyDescent="0.25">
      <c r="B10" s="5" t="s">
        <v>0</v>
      </c>
      <c r="C10" s="6" t="s">
        <v>1</v>
      </c>
      <c r="D10" s="11">
        <v>2016</v>
      </c>
      <c r="E10" s="11">
        <v>2017</v>
      </c>
    </row>
    <row r="11" spans="1:17" ht="35.1" customHeight="1" x14ac:dyDescent="0.25">
      <c r="B11" s="7" t="s">
        <v>2</v>
      </c>
      <c r="C11" s="8" t="s">
        <v>3</v>
      </c>
      <c r="D11" s="25">
        <f>[1]DB!$AA$51</f>
        <v>129596</v>
      </c>
      <c r="E11" s="25">
        <f>[2]DATA!$AK$1333</f>
        <v>134553.07800000001</v>
      </c>
      <c r="F11" s="17"/>
      <c r="G11" s="20"/>
    </row>
    <row r="12" spans="1:17" ht="35.1" customHeight="1" x14ac:dyDescent="0.25">
      <c r="B12" s="7" t="s">
        <v>4</v>
      </c>
      <c r="C12" s="8" t="s">
        <v>5</v>
      </c>
      <c r="D12" s="25">
        <f>[1]DB!$AA$189</f>
        <v>17046.473999999998</v>
      </c>
      <c r="E12" s="25">
        <f>[1]DB!$AB$189</f>
        <v>17978.78</v>
      </c>
      <c r="F12" s="17"/>
      <c r="G12" s="20"/>
    </row>
    <row r="13" spans="1:17" ht="35.1" customHeight="1" x14ac:dyDescent="0.25">
      <c r="B13" s="7" t="s">
        <v>6</v>
      </c>
      <c r="C13" s="8" t="s">
        <v>7</v>
      </c>
      <c r="D13" s="25">
        <f>[2]DATA!$AJ$2468</f>
        <v>345445</v>
      </c>
      <c r="E13" s="25">
        <f>[2]DATA!$AK$2468</f>
        <v>355080</v>
      </c>
      <c r="F13" s="17"/>
      <c r="G13" s="20"/>
    </row>
    <row r="14" spans="1:17" ht="35.1" customHeight="1" x14ac:dyDescent="0.25">
      <c r="B14" s="7" t="s">
        <v>8</v>
      </c>
      <c r="C14" s="8" t="s">
        <v>9</v>
      </c>
      <c r="D14" s="25">
        <f>[2]DATA!$AJ$1705</f>
        <v>33600</v>
      </c>
      <c r="E14" s="25">
        <f>[2]DATA!$AK$1705</f>
        <v>35673</v>
      </c>
      <c r="F14" s="17"/>
      <c r="G14" s="20"/>
    </row>
    <row r="15" spans="1:17" ht="35.1" customHeight="1" x14ac:dyDescent="0.25">
      <c r="B15" s="7" t="s">
        <v>10</v>
      </c>
      <c r="C15" s="8" t="s">
        <v>11</v>
      </c>
      <c r="D15" s="25">
        <f>[1]DB!$AA$515</f>
        <v>42306.6</v>
      </c>
      <c r="E15" s="25">
        <f>[2]DATA!$AK$1797</f>
        <v>45555</v>
      </c>
      <c r="F15" s="17"/>
      <c r="G15" s="20"/>
    </row>
    <row r="16" spans="1:17" ht="35.1" customHeight="1" x14ac:dyDescent="0.25">
      <c r="B16" s="7" t="s">
        <v>12</v>
      </c>
      <c r="C16" s="8" t="s">
        <v>13</v>
      </c>
      <c r="D16" s="25">
        <f>[1]DB!$AA$801</f>
        <v>70085</v>
      </c>
      <c r="E16" s="25">
        <f>[1]DB!$AB$801</f>
        <v>72788</v>
      </c>
      <c r="F16" s="17"/>
      <c r="G16" s="20"/>
    </row>
    <row r="17" spans="2:8" ht="35.1" customHeight="1" x14ac:dyDescent="0.25">
      <c r="B17" s="9" t="s">
        <v>14</v>
      </c>
      <c r="C17" s="10" t="s">
        <v>15</v>
      </c>
      <c r="D17" s="25">
        <f>SUM(D11:D16)</f>
        <v>638079.07399999991</v>
      </c>
      <c r="E17" s="25">
        <f>SUM(E11:E16)</f>
        <v>661627.85800000001</v>
      </c>
      <c r="F17" s="18"/>
    </row>
    <row r="18" spans="2:8" x14ac:dyDescent="0.25">
      <c r="D18" s="13"/>
    </row>
    <row r="19" spans="2:8" x14ac:dyDescent="0.25">
      <c r="B19" s="2"/>
      <c r="C19" s="2"/>
      <c r="D19" s="2"/>
      <c r="E19" s="2"/>
    </row>
    <row r="20" spans="2:8" x14ac:dyDescent="0.25">
      <c r="B20" s="2"/>
      <c r="C20" s="16"/>
      <c r="D20" s="2"/>
      <c r="E20" s="2"/>
    </row>
    <row r="21" spans="2:8" x14ac:dyDescent="0.25">
      <c r="B21" s="2"/>
      <c r="C21" s="21"/>
      <c r="D21" s="21"/>
      <c r="E21" s="21"/>
      <c r="F21" s="21"/>
      <c r="G21" s="21"/>
    </row>
    <row r="22" spans="2:8" x14ac:dyDescent="0.25">
      <c r="B22" s="21"/>
      <c r="C22" s="2" t="s">
        <v>6</v>
      </c>
      <c r="D22" s="2" t="s">
        <v>7</v>
      </c>
      <c r="E22" s="19">
        <f>E13/$E$17%</f>
        <v>53.6676313892454</v>
      </c>
      <c r="F22" s="21"/>
      <c r="G22" s="21"/>
      <c r="H22" s="20"/>
    </row>
    <row r="23" spans="2:8" x14ac:dyDescent="0.25">
      <c r="B23" s="21"/>
      <c r="C23" s="2" t="s">
        <v>2</v>
      </c>
      <c r="D23" s="2" t="s">
        <v>3</v>
      </c>
      <c r="E23" s="19">
        <f>E11/$E$17%</f>
        <v>20.336670588015053</v>
      </c>
      <c r="F23" s="21"/>
      <c r="G23" s="21"/>
      <c r="H23" s="20"/>
    </row>
    <row r="24" spans="2:8" x14ac:dyDescent="0.25">
      <c r="B24" s="21"/>
      <c r="C24" s="2" t="s">
        <v>12</v>
      </c>
      <c r="D24" s="2" t="s">
        <v>13</v>
      </c>
      <c r="E24" s="19">
        <f>E16/$E$17%</f>
        <v>11.001350550750237</v>
      </c>
      <c r="F24" s="21"/>
      <c r="G24" s="21"/>
      <c r="H24" s="20"/>
    </row>
    <row r="25" spans="2:8" x14ac:dyDescent="0.25">
      <c r="B25" s="21"/>
      <c r="C25" s="2" t="s">
        <v>10</v>
      </c>
      <c r="D25" s="2" t="s">
        <v>11</v>
      </c>
      <c r="E25" s="19">
        <f>E15/$E$17%</f>
        <v>6.885290492106213</v>
      </c>
      <c r="F25" s="21"/>
      <c r="G25" s="21"/>
      <c r="H25" s="20"/>
    </row>
    <row r="26" spans="2:8" x14ac:dyDescent="0.25">
      <c r="B26" s="21"/>
      <c r="C26" s="2" t="s">
        <v>8</v>
      </c>
      <c r="D26" s="2" t="s">
        <v>9</v>
      </c>
      <c r="E26" s="19">
        <f>E14/$E$17%</f>
        <v>5.3917016293470521</v>
      </c>
      <c r="F26" s="21"/>
      <c r="G26" s="21"/>
      <c r="H26" s="20"/>
    </row>
    <row r="27" spans="2:8" x14ac:dyDescent="0.25">
      <c r="B27" s="21"/>
      <c r="C27" s="2" t="s">
        <v>4</v>
      </c>
      <c r="D27" s="2" t="s">
        <v>5</v>
      </c>
      <c r="E27" s="19">
        <f>E12/$E$17%</f>
        <v>2.717355350536041</v>
      </c>
      <c r="F27" s="21"/>
      <c r="G27" s="21"/>
      <c r="H27" s="20"/>
    </row>
    <row r="28" spans="2:8" x14ac:dyDescent="0.25">
      <c r="B28" s="21"/>
      <c r="C28" s="2"/>
      <c r="D28" s="2"/>
      <c r="E28" s="2"/>
      <c r="F28" s="21"/>
      <c r="G28" s="21"/>
      <c r="H28" s="20"/>
    </row>
    <row r="29" spans="2:8" x14ac:dyDescent="0.25">
      <c r="B29" s="21"/>
      <c r="C29" s="2"/>
      <c r="D29" s="4" t="e">
        <f>#REF!/#REF!</f>
        <v>#REF!</v>
      </c>
      <c r="E29" s="4"/>
      <c r="F29" s="21"/>
      <c r="G29" s="21"/>
    </row>
    <row r="30" spans="2:8" x14ac:dyDescent="0.25">
      <c r="B30" s="21"/>
      <c r="C30" s="21"/>
      <c r="D30" s="21"/>
      <c r="E30" s="21"/>
      <c r="F30" s="21"/>
      <c r="G30" s="21"/>
    </row>
    <row r="31" spans="2:8" x14ac:dyDescent="0.25">
      <c r="B31" s="21"/>
      <c r="C31" s="21"/>
      <c r="D31" s="21"/>
      <c r="E31" s="21"/>
      <c r="F31" s="21"/>
      <c r="G31" s="21"/>
    </row>
    <row r="32" spans="2:8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</row>
    <row r="37" spans="2:7" x14ac:dyDescent="0.25">
      <c r="B37" s="21"/>
      <c r="C37" s="21"/>
      <c r="D37" s="21"/>
      <c r="E37" s="21"/>
    </row>
    <row r="38" spans="2:7" x14ac:dyDescent="0.25">
      <c r="B38" s="21"/>
      <c r="C38" s="21"/>
      <c r="D38" s="21"/>
      <c r="E38" s="21"/>
    </row>
    <row r="39" spans="2:7" x14ac:dyDescent="0.25">
      <c r="B39" s="21"/>
      <c r="C39" s="21"/>
      <c r="D39" s="21"/>
      <c r="E39" s="21"/>
    </row>
    <row r="40" spans="2:7" x14ac:dyDescent="0.25">
      <c r="B40" s="3"/>
      <c r="C40" s="3"/>
      <c r="D40" s="3"/>
      <c r="E40" s="3"/>
    </row>
    <row r="41" spans="2:7" x14ac:dyDescent="0.25">
      <c r="B41" s="3"/>
      <c r="C41" s="3"/>
      <c r="D41" s="3"/>
      <c r="E41" s="3"/>
    </row>
    <row r="42" spans="2:7" x14ac:dyDescent="0.25">
      <c r="B42" s="3"/>
      <c r="C42" s="3"/>
      <c r="D42" s="3"/>
      <c r="E42" s="3"/>
    </row>
    <row r="43" spans="2:7" x14ac:dyDescent="0.25">
      <c r="B43" s="3"/>
      <c r="C43" s="3"/>
      <c r="D43" s="3"/>
      <c r="E43" s="3"/>
    </row>
    <row r="44" spans="2:7" x14ac:dyDescent="0.25">
      <c r="B44" s="3"/>
      <c r="C44" s="3"/>
      <c r="D44" s="3"/>
      <c r="E44" s="3"/>
    </row>
    <row r="45" spans="2:7" x14ac:dyDescent="0.25">
      <c r="B45" s="3"/>
      <c r="C45" s="3"/>
      <c r="D45" s="3"/>
      <c r="E45" s="3"/>
    </row>
    <row r="46" spans="2:7" x14ac:dyDescent="0.25">
      <c r="B46" s="3"/>
      <c r="C46" s="3"/>
      <c r="D46" s="3"/>
      <c r="E46" s="3"/>
    </row>
    <row r="47" spans="2:7" x14ac:dyDescent="0.25">
      <c r="B47" s="3"/>
      <c r="C47" s="3"/>
      <c r="D47" s="3"/>
      <c r="E47" s="3"/>
    </row>
    <row r="48" spans="2:7" x14ac:dyDescent="0.25">
      <c r="B48" s="3"/>
      <c r="C48" s="3"/>
      <c r="D48" s="3"/>
      <c r="E48" s="3"/>
    </row>
    <row r="49" spans="2:5" x14ac:dyDescent="0.25">
      <c r="B49" s="3"/>
      <c r="C49" s="3"/>
      <c r="D49" s="3"/>
      <c r="E49" s="3"/>
    </row>
    <row r="50" spans="2:5" x14ac:dyDescent="0.25">
      <c r="B50" s="3"/>
      <c r="C50" s="3"/>
      <c r="D50" s="3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B53" s="3"/>
      <c r="C53" s="3"/>
      <c r="D53" s="3"/>
      <c r="E53" s="3"/>
    </row>
    <row r="54" spans="2:5" x14ac:dyDescent="0.25">
      <c r="B54" s="3"/>
      <c r="C54" s="3"/>
      <c r="D54" s="3"/>
      <c r="E54" s="3"/>
    </row>
    <row r="55" spans="2:5" x14ac:dyDescent="0.25">
      <c r="B55" s="3"/>
      <c r="C55" s="3"/>
      <c r="D55" s="3"/>
      <c r="E55" s="3"/>
    </row>
    <row r="56" spans="2:5" x14ac:dyDescent="0.25">
      <c r="B56" s="3"/>
      <c r="C56" s="3"/>
      <c r="D56" s="3"/>
      <c r="E56" s="3"/>
    </row>
    <row r="57" spans="2:5" x14ac:dyDescent="0.25">
      <c r="B57" s="3"/>
      <c r="C57" s="3"/>
      <c r="D57" s="3"/>
      <c r="E57" s="3"/>
    </row>
    <row r="58" spans="2:5" x14ac:dyDescent="0.25">
      <c r="B58" s="3"/>
      <c r="C58" s="3"/>
      <c r="D58" s="3"/>
      <c r="E58" s="3"/>
    </row>
    <row r="59" spans="2:5" x14ac:dyDescent="0.25">
      <c r="B59" s="3"/>
      <c r="C59" s="3"/>
      <c r="D59" s="3"/>
      <c r="E59" s="3"/>
    </row>
    <row r="60" spans="2:5" x14ac:dyDescent="0.25">
      <c r="B60" s="3"/>
      <c r="C60" s="3"/>
      <c r="D60" s="3"/>
      <c r="E60" s="3"/>
    </row>
    <row r="61" spans="2:5" x14ac:dyDescent="0.25">
      <c r="B61" s="3"/>
      <c r="C61" s="3"/>
      <c r="D61" s="3"/>
      <c r="E61" s="3"/>
    </row>
    <row r="62" spans="2:5" x14ac:dyDescent="0.25">
      <c r="B62" s="3"/>
      <c r="C62" s="3"/>
      <c r="D62" s="3"/>
      <c r="E62" s="3"/>
    </row>
    <row r="63" spans="2:5" x14ac:dyDescent="0.25">
      <c r="B63" s="3"/>
      <c r="C63" s="3"/>
      <c r="D63" s="3"/>
      <c r="E63" s="3"/>
    </row>
    <row r="64" spans="2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</sheetData>
  <sortState ref="C22:D28">
    <sortCondition ref="C22"/>
  </sortState>
  <mergeCells count="3">
    <mergeCell ref="C7:D7"/>
    <mergeCell ref="G9:Q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2019-11-03T08:45:14Z</dcterms:modified>
</cp:coreProperties>
</file>