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45" activeTab="3"/>
  </bookViews>
  <sheets>
    <sheet name="الرموز في الجداول" sheetId="106" r:id="rId1"/>
    <sheet name="تنوية للمستخدمين" sheetId="107" r:id="rId2"/>
    <sheet name="المفاهيم والمصطلحات" sheetId="108" r:id="rId3"/>
    <sheet name="الطلاب" sheetId="100" r:id="rId4"/>
    <sheet name="T01" sheetId="58" r:id="rId5"/>
    <sheet name="T02" sheetId="5" r:id="rId6"/>
    <sheet name="T03" sheetId="59" r:id="rId7"/>
    <sheet name="T04" sheetId="60" r:id="rId8"/>
    <sheet name="T05" sheetId="61" r:id="rId9"/>
    <sheet name="T06" sheetId="62" r:id="rId10"/>
    <sheet name="T07" sheetId="63" r:id="rId11"/>
    <sheet name="T08" sheetId="64" r:id="rId12"/>
    <sheet name="المدرسون" sheetId="101" r:id="rId13"/>
    <sheet name="T09" sheetId="65" r:id="rId14"/>
    <sheet name="T10" sheetId="66" r:id="rId15"/>
    <sheet name="T11" sheetId="74" r:id="rId16"/>
    <sheet name="T12" sheetId="67" r:id="rId17"/>
    <sheet name="T13" sheetId="68" r:id="rId18"/>
    <sheet name="T14" sheetId="69" r:id="rId19"/>
    <sheet name="T15" sheetId="70" r:id="rId20"/>
    <sheet name="T16" sheetId="71" r:id="rId21"/>
    <sheet name="المؤسسات" sheetId="109" r:id="rId22"/>
    <sheet name="T17" sheetId="72" r:id="rId23"/>
    <sheet name="T18" sheetId="73" r:id="rId24"/>
    <sheet name="T19" sheetId="75" r:id="rId25"/>
    <sheet name="T20" sheetId="76" r:id="rId26"/>
    <sheet name="المؤشرات" sheetId="110" r:id="rId27"/>
    <sheet name="T21" sheetId="111" r:id="rId28"/>
  </sheets>
  <definedNames>
    <definedName name="_xlnm.Print_Area" localSheetId="4">'T01'!$A$1:$I$48</definedName>
    <definedName name="_xlnm.Print_Area" localSheetId="5">'T02'!$A$1:$I$48</definedName>
    <definedName name="_xlnm.Print_Area" localSheetId="6">'T03'!$A$1:$I$48</definedName>
    <definedName name="_xlnm.Print_Area" localSheetId="7">'T04'!$A$1:$I$46</definedName>
    <definedName name="_xlnm.Print_Area" localSheetId="8">'T05'!$A$1:$I$52</definedName>
    <definedName name="_xlnm.Print_Area" localSheetId="9">'T06'!$A$1:$I$51</definedName>
    <definedName name="_xlnm.Print_Area" localSheetId="10">'T07'!$A$1:$I$53</definedName>
    <definedName name="_xlnm.Print_Area" localSheetId="11">'T08'!$A$1:$I$209</definedName>
    <definedName name="_xlnm.Print_Area" localSheetId="13">'T09'!$A$1:$I$47</definedName>
    <definedName name="_xlnm.Print_Area" localSheetId="14">'T10'!$A$1:$I$48</definedName>
    <definedName name="_xlnm.Print_Area" localSheetId="15">'T11'!$A$1:$I$47</definedName>
    <definedName name="_xlnm.Print_Area" localSheetId="16">'T12'!$A$1:$I$70</definedName>
    <definedName name="_xlnm.Print_Area" localSheetId="17">'T13'!$A$1:$I$53</definedName>
    <definedName name="_xlnm.Print_Area" localSheetId="18">'T14'!$A$1:$I$51</definedName>
    <definedName name="_xlnm.Print_Area" localSheetId="19">'T15'!$A$1:$I$46</definedName>
    <definedName name="_xlnm.Print_Area" localSheetId="20">'T16'!$A$1:$I$166</definedName>
    <definedName name="_xlnm.Print_Area" localSheetId="22">'T17'!$A$1:$I$68</definedName>
    <definedName name="_xlnm.Print_Area" localSheetId="23">'T18'!$A$1:$I$66</definedName>
    <definedName name="_xlnm.Print_Area" localSheetId="24">'T19'!$A$1:$I$26</definedName>
    <definedName name="_xlnm.Print_Area" localSheetId="25">'T20'!$A$1:$I$87</definedName>
    <definedName name="_xlnm.Print_Area" localSheetId="27">'T21'!$A$1:$H$75</definedName>
    <definedName name="_xlnm.Print_Area" localSheetId="0">'الرموز في الجداول'!$A$1:$E$12</definedName>
    <definedName name="_xlnm.Print_Area" localSheetId="3">الطلاب!$A$1:$I$13</definedName>
    <definedName name="_xlnm.Print_Area" localSheetId="12">المدرسون!$A$1:$I$10</definedName>
    <definedName name="_xlnm.Print_Area" localSheetId="2">'المفاهيم والمصطلحات'!$A$1:$D$16</definedName>
    <definedName name="_xlnm.Print_Area" localSheetId="21">المؤسسات!$A$1:$J$11</definedName>
    <definedName name="_xlnm.Print_Area" localSheetId="26">المؤشرات!$A$1:$I$10</definedName>
    <definedName name="_xlnm.Print_Area" localSheetId="1">'تنوية للمستخدمين'!$A$1:$C$51</definedName>
    <definedName name="_xlnm.Print_Titles" localSheetId="11">'T08'!$5:$6</definedName>
    <definedName name="_xlnm.Print_Titles" localSheetId="20">'T16'!$5:$6</definedName>
    <definedName name="_xlnm.Print_Titles" localSheetId="27">'T21'!$5:$6</definedName>
  </definedNames>
  <calcPr calcId="152511"/>
</workbook>
</file>

<file path=xl/calcChain.xml><?xml version="1.0" encoding="utf-8"?>
<calcChain xmlns="http://schemas.openxmlformats.org/spreadsheetml/2006/main">
  <c r="B14" i="61" l="1"/>
  <c r="B11" i="61"/>
  <c r="B10" i="61"/>
  <c r="B9" i="61"/>
  <c r="B8" i="61"/>
  <c r="B18" i="61"/>
  <c r="B34" i="61"/>
  <c r="B31" i="61"/>
  <c r="B28" i="61" s="1"/>
  <c r="B30" i="61"/>
  <c r="B29" i="61"/>
  <c r="B39" i="61"/>
  <c r="B40" i="61"/>
  <c r="B44" i="61"/>
  <c r="B41" i="61"/>
  <c r="E46" i="59"/>
  <c r="E45" i="59"/>
  <c r="E43" i="59"/>
  <c r="E42" i="59"/>
  <c r="E36" i="59"/>
  <c r="E35" i="59"/>
  <c r="E33" i="59"/>
  <c r="E32" i="59"/>
  <c r="E26" i="59"/>
  <c r="E25" i="59"/>
  <c r="E23" i="59"/>
  <c r="E22" i="59"/>
  <c r="C10" i="59"/>
  <c r="C9" i="59"/>
  <c r="E16" i="59"/>
  <c r="E15" i="59"/>
  <c r="E13" i="59"/>
  <c r="E12" i="59"/>
  <c r="C8" i="59"/>
  <c r="E44" i="5" l="1"/>
  <c r="E44" i="59" s="1"/>
  <c r="E41" i="5"/>
  <c r="E41" i="59" s="1"/>
  <c r="E40" i="5"/>
  <c r="E40" i="59" s="1"/>
  <c r="E39" i="5"/>
  <c r="E39" i="59" s="1"/>
  <c r="E30" i="5"/>
  <c r="E30" i="59" s="1"/>
  <c r="E29" i="5"/>
  <c r="E29" i="59" s="1"/>
  <c r="E31" i="5"/>
  <c r="E31" i="59" s="1"/>
  <c r="E34" i="5"/>
  <c r="E34" i="59" s="1"/>
  <c r="E24" i="5"/>
  <c r="E24" i="59" s="1"/>
  <c r="E21" i="5"/>
  <c r="E21" i="59" s="1"/>
  <c r="E20" i="5"/>
  <c r="E20" i="59" s="1"/>
  <c r="E19" i="5"/>
  <c r="E19" i="59" s="1"/>
  <c r="E8" i="5"/>
  <c r="E8" i="59" s="1"/>
  <c r="E14" i="5"/>
  <c r="E14" i="59" s="1"/>
  <c r="E11" i="5"/>
  <c r="E11" i="59" s="1"/>
  <c r="E10" i="5"/>
  <c r="E10" i="59" s="1"/>
  <c r="E9" i="5"/>
  <c r="E9" i="59" s="1"/>
  <c r="E38" i="5" l="1"/>
  <c r="E38" i="59" s="1"/>
  <c r="E28" i="5"/>
  <c r="E28" i="59" s="1"/>
  <c r="E18" i="5"/>
  <c r="E18" i="59" s="1"/>
  <c r="C40" i="62" l="1"/>
  <c r="C39" i="62"/>
  <c r="C38" i="62"/>
  <c r="H40" i="61"/>
  <c r="H39" i="61"/>
  <c r="E40" i="62" l="1"/>
  <c r="E39" i="62"/>
  <c r="E38" i="62"/>
  <c r="F8" i="61" l="1"/>
  <c r="F18" i="61"/>
  <c r="F28" i="61"/>
  <c r="F38" i="61"/>
  <c r="B38" i="61"/>
  <c r="H38" i="61" s="1"/>
  <c r="D40" i="59"/>
  <c r="D39" i="59"/>
  <c r="D38" i="59"/>
  <c r="D30" i="59"/>
  <c r="D29" i="59"/>
  <c r="D28" i="59"/>
  <c r="D18" i="59"/>
  <c r="D8" i="59"/>
  <c r="G46" i="59"/>
  <c r="F46" i="59"/>
  <c r="G45" i="59"/>
  <c r="F45" i="59"/>
  <c r="G44" i="59"/>
  <c r="F44" i="59"/>
  <c r="G43" i="59"/>
  <c r="F43" i="59"/>
  <c r="G42" i="59"/>
  <c r="F42" i="59"/>
  <c r="G41" i="59"/>
  <c r="F41" i="59"/>
  <c r="G36" i="59"/>
  <c r="F36" i="59"/>
  <c r="G35" i="59"/>
  <c r="F35" i="59"/>
  <c r="G34" i="59"/>
  <c r="F34" i="59"/>
  <c r="G33" i="59"/>
  <c r="F33" i="59"/>
  <c r="G32" i="59"/>
  <c r="F32" i="59"/>
  <c r="G31" i="59"/>
  <c r="F31" i="59"/>
  <c r="G26" i="59"/>
  <c r="F26" i="59"/>
  <c r="G25" i="59"/>
  <c r="F25" i="59"/>
  <c r="G24" i="59"/>
  <c r="F24" i="59"/>
  <c r="G23" i="59"/>
  <c r="F23" i="59"/>
  <c r="G22" i="59"/>
  <c r="F22" i="59"/>
  <c r="G21" i="59"/>
  <c r="F21" i="59"/>
  <c r="G16" i="59"/>
  <c r="F16" i="59"/>
  <c r="G15" i="59"/>
  <c r="F15" i="59"/>
  <c r="G14" i="59"/>
  <c r="F14" i="59"/>
  <c r="G13" i="59"/>
  <c r="F13" i="59"/>
  <c r="G12" i="59"/>
  <c r="F12" i="59"/>
  <c r="G11" i="59"/>
  <c r="F11" i="59"/>
  <c r="B46" i="59"/>
  <c r="B45" i="59"/>
  <c r="B44" i="59"/>
  <c r="B43" i="59"/>
  <c r="B42" i="59"/>
  <c r="B41" i="59"/>
  <c r="B36" i="59"/>
  <c r="B35" i="59"/>
  <c r="B34" i="59"/>
  <c r="B33" i="59"/>
  <c r="B32" i="59"/>
  <c r="B31" i="59"/>
  <c r="B16" i="59"/>
  <c r="B15" i="59"/>
  <c r="B14" i="59"/>
  <c r="B13" i="59"/>
  <c r="B12" i="59"/>
  <c r="B11" i="59"/>
  <c r="G40" i="5"/>
  <c r="F40" i="5"/>
  <c r="G39" i="5"/>
  <c r="F39" i="5"/>
  <c r="B40" i="5"/>
  <c r="B39" i="5"/>
  <c r="G30" i="5"/>
  <c r="F30" i="5"/>
  <c r="G29" i="5"/>
  <c r="F29" i="5"/>
  <c r="B30" i="5"/>
  <c r="B29" i="5"/>
  <c r="G20" i="5"/>
  <c r="F20" i="5"/>
  <c r="G19" i="5"/>
  <c r="F19" i="5"/>
  <c r="G10" i="5"/>
  <c r="G9" i="5"/>
  <c r="F10" i="5"/>
  <c r="F9" i="5"/>
  <c r="B10" i="5"/>
  <c r="B9" i="5"/>
  <c r="G38" i="5"/>
  <c r="F38" i="5"/>
  <c r="B38" i="5"/>
  <c r="G28" i="5"/>
  <c r="F28" i="5"/>
  <c r="B28" i="5"/>
  <c r="G18" i="5"/>
  <c r="F18" i="5"/>
  <c r="G8" i="5"/>
  <c r="F8" i="5"/>
  <c r="B8" i="5"/>
  <c r="D40" i="62"/>
  <c r="D39" i="62"/>
  <c r="D38" i="61"/>
  <c r="D38" i="60"/>
  <c r="D38" i="62" s="1"/>
  <c r="G30" i="62" l="1"/>
  <c r="E30" i="62"/>
  <c r="D30" i="62"/>
  <c r="C30" i="62"/>
  <c r="E29" i="62"/>
  <c r="D29" i="62"/>
  <c r="C29" i="62"/>
  <c r="E20" i="62"/>
  <c r="D20" i="62"/>
  <c r="C20" i="62"/>
  <c r="G19" i="62"/>
  <c r="E19" i="62"/>
  <c r="D19" i="62"/>
  <c r="C19" i="62"/>
  <c r="G28" i="62"/>
  <c r="E28" i="62"/>
  <c r="D28" i="62"/>
  <c r="C28" i="62"/>
  <c r="E18" i="62"/>
  <c r="D18" i="62"/>
  <c r="C18" i="62"/>
  <c r="E10" i="62"/>
  <c r="D10" i="62"/>
  <c r="C10" i="62"/>
  <c r="G9" i="62"/>
  <c r="E9" i="62"/>
  <c r="D9" i="62"/>
  <c r="C9" i="62"/>
  <c r="G8" i="62"/>
  <c r="E8" i="62"/>
  <c r="D8" i="62"/>
  <c r="C8" i="62"/>
  <c r="G40" i="60"/>
  <c r="G40" i="62" s="1"/>
  <c r="F40" i="60"/>
  <c r="F40" i="62" s="1"/>
  <c r="B40" i="60"/>
  <c r="G30" i="60"/>
  <c r="F30" i="60"/>
  <c r="F30" i="62" s="1"/>
  <c r="B30" i="60"/>
  <c r="B30" i="62" s="1"/>
  <c r="G20" i="60"/>
  <c r="G20" i="62" s="1"/>
  <c r="F20" i="60"/>
  <c r="F20" i="62" s="1"/>
  <c r="B20" i="60"/>
  <c r="B20" i="62" s="1"/>
  <c r="B10" i="60"/>
  <c r="B10" i="62" s="1"/>
  <c r="G39" i="60"/>
  <c r="G39" i="62" s="1"/>
  <c r="F39" i="60"/>
  <c r="F39" i="62" s="1"/>
  <c r="B39" i="60"/>
  <c r="G29" i="60"/>
  <c r="G29" i="62" s="1"/>
  <c r="F29" i="60"/>
  <c r="F29" i="62" s="1"/>
  <c r="B29" i="60"/>
  <c r="B29" i="62" s="1"/>
  <c r="G19" i="60"/>
  <c r="F19" i="60"/>
  <c r="F19" i="62" s="1"/>
  <c r="B19" i="60"/>
  <c r="B19" i="62" s="1"/>
  <c r="B9" i="60"/>
  <c r="B9" i="62" s="1"/>
  <c r="G38" i="60"/>
  <c r="F38" i="60"/>
  <c r="B38" i="60"/>
  <c r="G28" i="60"/>
  <c r="F28" i="60"/>
  <c r="F28" i="62" s="1"/>
  <c r="B28" i="60"/>
  <c r="B28" i="62" s="1"/>
  <c r="G18" i="60"/>
  <c r="G18" i="62" s="1"/>
  <c r="F18" i="60"/>
  <c r="F18" i="62" s="1"/>
  <c r="B18" i="60"/>
  <c r="B18" i="62" s="1"/>
  <c r="G10" i="60"/>
  <c r="G10" i="62" s="1"/>
  <c r="F10" i="60"/>
  <c r="F10" i="62" s="1"/>
  <c r="G9" i="60"/>
  <c r="F9" i="60"/>
  <c r="F9" i="62" s="1"/>
  <c r="G8" i="60"/>
  <c r="F8" i="60"/>
  <c r="F8" i="62" s="1"/>
  <c r="B8" i="60"/>
  <c r="B8" i="62" s="1"/>
  <c r="B39" i="62" l="1"/>
  <c r="H39" i="60"/>
  <c r="H38" i="60"/>
  <c r="B40" i="62"/>
  <c r="H40" i="62" s="1"/>
  <c r="H40" i="60"/>
  <c r="B38" i="62"/>
  <c r="H38" i="62" s="1"/>
  <c r="H39" i="62"/>
  <c r="G40" i="58"/>
  <c r="G40" i="59" s="1"/>
  <c r="F40" i="58"/>
  <c r="F40" i="59" s="1"/>
  <c r="B40" i="58"/>
  <c r="B40" i="59" s="1"/>
  <c r="G30" i="58"/>
  <c r="G30" i="59" s="1"/>
  <c r="F30" i="58"/>
  <c r="F30" i="59" s="1"/>
  <c r="B30" i="58"/>
  <c r="B30" i="59" s="1"/>
  <c r="G39" i="58"/>
  <c r="G39" i="59" s="1"/>
  <c r="F39" i="58"/>
  <c r="F39" i="59" s="1"/>
  <c r="B39" i="58"/>
  <c r="B39" i="59" s="1"/>
  <c r="G29" i="58"/>
  <c r="G29" i="59" s="1"/>
  <c r="F29" i="58"/>
  <c r="F29" i="59" s="1"/>
  <c r="B29" i="58"/>
  <c r="B29" i="59" s="1"/>
  <c r="G38" i="58"/>
  <c r="G38" i="59" s="1"/>
  <c r="F38" i="58"/>
  <c r="F38" i="59" s="1"/>
  <c r="G28" i="58"/>
  <c r="G28" i="59" s="1"/>
  <c r="F28" i="58"/>
  <c r="F28" i="59" s="1"/>
  <c r="B38" i="58"/>
  <c r="B38" i="59" s="1"/>
  <c r="B28" i="58"/>
  <c r="B28" i="59" s="1"/>
  <c r="G20" i="58"/>
  <c r="G20" i="59" s="1"/>
  <c r="F20" i="58"/>
  <c r="F20" i="59" s="1"/>
  <c r="B20" i="58"/>
  <c r="B20" i="59" s="1"/>
  <c r="G19" i="58"/>
  <c r="G19" i="59" s="1"/>
  <c r="F19" i="58"/>
  <c r="F19" i="59" s="1"/>
  <c r="B19" i="58"/>
  <c r="B19" i="59" s="1"/>
  <c r="G18" i="58"/>
  <c r="G18" i="59" s="1"/>
  <c r="F18" i="58"/>
  <c r="F18" i="59" s="1"/>
  <c r="B18" i="58"/>
  <c r="B18" i="59" s="1"/>
  <c r="G10" i="58"/>
  <c r="G10" i="59" s="1"/>
  <c r="F10" i="58"/>
  <c r="F10" i="59" s="1"/>
  <c r="B10" i="58"/>
  <c r="B10" i="59" s="1"/>
  <c r="G9" i="58"/>
  <c r="G9" i="59" s="1"/>
  <c r="F9" i="58"/>
  <c r="F9" i="59" s="1"/>
  <c r="B9" i="58"/>
  <c r="B9" i="59" s="1"/>
  <c r="G8" i="58"/>
  <c r="G8" i="59" s="1"/>
  <c r="F8" i="58"/>
  <c r="F8" i="59" s="1"/>
  <c r="B8" i="58"/>
  <c r="B8" i="59" s="1"/>
  <c r="G71" i="76" l="1"/>
  <c r="G70" i="76"/>
  <c r="G69" i="76"/>
  <c r="G68" i="76"/>
  <c r="G51" i="76"/>
  <c r="G50" i="76"/>
  <c r="G49" i="76"/>
  <c r="G48" i="76"/>
  <c r="G31" i="76"/>
  <c r="G30" i="76"/>
  <c r="G29" i="76"/>
  <c r="G28" i="76"/>
  <c r="G11" i="76"/>
  <c r="G10" i="76"/>
  <c r="G9" i="76"/>
  <c r="G8" i="76"/>
  <c r="F71" i="76" l="1"/>
  <c r="F70" i="76"/>
  <c r="F69" i="76"/>
  <c r="F68" i="76"/>
  <c r="F51" i="76"/>
  <c r="F50" i="76"/>
  <c r="F49" i="76"/>
  <c r="F48" i="76"/>
  <c r="F31" i="76"/>
  <c r="F30" i="76"/>
  <c r="F29" i="76"/>
  <c r="F28" i="76"/>
  <c r="F11" i="76"/>
  <c r="F10" i="76"/>
  <c r="F9" i="76"/>
  <c r="F8" i="76"/>
  <c r="E11" i="76" l="1"/>
  <c r="E10" i="76"/>
  <c r="E9" i="76"/>
  <c r="E8" i="76"/>
  <c r="E31" i="76"/>
  <c r="E30" i="76"/>
  <c r="E29" i="76"/>
  <c r="E28" i="76"/>
  <c r="E51" i="76"/>
  <c r="E50" i="76"/>
  <c r="E49" i="76"/>
  <c r="E48" i="76"/>
  <c r="E69" i="76"/>
  <c r="E70" i="76"/>
  <c r="E71" i="76"/>
  <c r="E68" i="76"/>
  <c r="D8" i="76" l="1"/>
  <c r="D28" i="76"/>
  <c r="D48" i="76"/>
  <c r="D68" i="76"/>
  <c r="C71" i="76" l="1"/>
  <c r="C70" i="76"/>
  <c r="C69" i="76"/>
  <c r="C68" i="76"/>
  <c r="C51" i="76"/>
  <c r="C50" i="76"/>
  <c r="C49" i="76"/>
  <c r="C48" i="76"/>
  <c r="C31" i="76"/>
  <c r="C30" i="76"/>
  <c r="C29" i="76"/>
  <c r="C28" i="76"/>
  <c r="C11" i="76"/>
  <c r="C10" i="76"/>
  <c r="C8" i="76"/>
  <c r="H23" i="75" l="1"/>
  <c r="H18" i="75"/>
  <c r="H13" i="75"/>
  <c r="H8" i="75"/>
  <c r="G53" i="72" l="1"/>
  <c r="G38" i="72"/>
  <c r="G23" i="72"/>
  <c r="G8" i="72"/>
  <c r="D56" i="72" l="1"/>
  <c r="D55" i="72"/>
  <c r="D54" i="72"/>
  <c r="D53" i="72"/>
  <c r="D41" i="72"/>
  <c r="D40" i="72"/>
  <c r="D39" i="72"/>
  <c r="D38" i="72"/>
  <c r="D26" i="72"/>
  <c r="D25" i="72"/>
  <c r="D24" i="72"/>
  <c r="D23" i="72"/>
  <c r="D11" i="72"/>
  <c r="D10" i="72"/>
  <c r="D9" i="72"/>
  <c r="D8" i="72"/>
  <c r="D34" i="71" l="1"/>
  <c r="D31" i="71"/>
  <c r="D30" i="71"/>
  <c r="D29" i="71"/>
  <c r="D28" i="71"/>
  <c r="C50" i="71" l="1"/>
  <c r="C49" i="71"/>
  <c r="C48" i="71"/>
  <c r="C90" i="71"/>
  <c r="C89" i="71"/>
  <c r="C88" i="71"/>
  <c r="C129" i="71"/>
  <c r="C130" i="71"/>
  <c r="C128" i="71"/>
  <c r="D42" i="69" l="1"/>
  <c r="E42" i="69"/>
  <c r="F42" i="69"/>
  <c r="G42" i="69"/>
  <c r="D43" i="69"/>
  <c r="E43" i="69"/>
  <c r="F43" i="69"/>
  <c r="G43" i="69"/>
  <c r="D45" i="69"/>
  <c r="E45" i="69"/>
  <c r="F45" i="69"/>
  <c r="G45" i="69"/>
  <c r="D46" i="69"/>
  <c r="E46" i="69"/>
  <c r="F46" i="69"/>
  <c r="G46" i="69"/>
  <c r="C40" i="69"/>
  <c r="C39" i="69"/>
  <c r="C38" i="69"/>
  <c r="D29" i="69"/>
  <c r="E29" i="69"/>
  <c r="F29" i="69"/>
  <c r="G29" i="69"/>
  <c r="D30" i="69"/>
  <c r="E30" i="69"/>
  <c r="F30" i="69"/>
  <c r="G30" i="69"/>
  <c r="D31" i="69"/>
  <c r="E31" i="69"/>
  <c r="F31" i="69"/>
  <c r="G31" i="69"/>
  <c r="D32" i="69"/>
  <c r="E32" i="69"/>
  <c r="F32" i="69"/>
  <c r="G32" i="69"/>
  <c r="D33" i="69"/>
  <c r="E33" i="69"/>
  <c r="F33" i="69"/>
  <c r="G33" i="69"/>
  <c r="D34" i="69"/>
  <c r="E34" i="69"/>
  <c r="F34" i="69"/>
  <c r="G34" i="69"/>
  <c r="D35" i="69"/>
  <c r="E35" i="69"/>
  <c r="F35" i="69"/>
  <c r="G35" i="69"/>
  <c r="D36" i="69"/>
  <c r="E36" i="69"/>
  <c r="F36" i="69"/>
  <c r="G36" i="69"/>
  <c r="D28" i="69"/>
  <c r="E28" i="69"/>
  <c r="F28" i="69"/>
  <c r="G28" i="69"/>
  <c r="C29" i="69"/>
  <c r="C30" i="69"/>
  <c r="C28" i="69"/>
  <c r="G19" i="69"/>
  <c r="G20" i="69"/>
  <c r="G21" i="69"/>
  <c r="G22" i="69"/>
  <c r="G23" i="69"/>
  <c r="G24" i="69"/>
  <c r="G25" i="69"/>
  <c r="G26" i="69"/>
  <c r="G18" i="69"/>
  <c r="F19" i="69"/>
  <c r="F20" i="69"/>
  <c r="F21" i="69"/>
  <c r="F22" i="69"/>
  <c r="F23" i="69"/>
  <c r="F24" i="69"/>
  <c r="F25" i="69"/>
  <c r="F26" i="69"/>
  <c r="F18" i="69"/>
  <c r="E19" i="69"/>
  <c r="E20" i="69"/>
  <c r="E21" i="69"/>
  <c r="E22" i="69"/>
  <c r="E23" i="69"/>
  <c r="E24" i="69"/>
  <c r="E25" i="69"/>
  <c r="E26" i="69"/>
  <c r="E18" i="69"/>
  <c r="D19" i="69"/>
  <c r="D20" i="69"/>
  <c r="D21" i="69"/>
  <c r="D22" i="69"/>
  <c r="D23" i="69"/>
  <c r="D24" i="69"/>
  <c r="D25" i="69"/>
  <c r="D26" i="69"/>
  <c r="D18" i="69"/>
  <c r="C19" i="69"/>
  <c r="C20" i="69"/>
  <c r="C18" i="69"/>
  <c r="E9" i="69"/>
  <c r="F9" i="69"/>
  <c r="G9" i="69"/>
  <c r="E10" i="69"/>
  <c r="F10" i="69"/>
  <c r="G10" i="69"/>
  <c r="E11" i="69"/>
  <c r="F11" i="69"/>
  <c r="G11" i="69"/>
  <c r="E12" i="69"/>
  <c r="F12" i="69"/>
  <c r="G12" i="69"/>
  <c r="E13" i="69"/>
  <c r="F13" i="69"/>
  <c r="G13" i="69"/>
  <c r="E14" i="69"/>
  <c r="F14" i="69"/>
  <c r="G14" i="69"/>
  <c r="E15" i="69"/>
  <c r="F15" i="69"/>
  <c r="G15" i="69"/>
  <c r="E16" i="69"/>
  <c r="F16" i="69"/>
  <c r="G16" i="69"/>
  <c r="F8" i="69"/>
  <c r="G8" i="69"/>
  <c r="E8" i="69"/>
  <c r="D11" i="69"/>
  <c r="D12" i="69"/>
  <c r="D13" i="69"/>
  <c r="D14" i="69"/>
  <c r="D15" i="69"/>
  <c r="D16" i="69"/>
  <c r="D10" i="69"/>
  <c r="D9" i="69"/>
  <c r="D8" i="69"/>
  <c r="C8" i="69"/>
  <c r="C9" i="69"/>
  <c r="C10" i="69"/>
  <c r="H30" i="61"/>
  <c r="H29" i="61"/>
  <c r="H28" i="61"/>
  <c r="H20" i="61"/>
  <c r="H19" i="61"/>
  <c r="H18" i="61"/>
  <c r="H9" i="61"/>
  <c r="H10" i="61"/>
  <c r="H8" i="61"/>
  <c r="H9" i="67" l="1"/>
  <c r="H10" i="67"/>
  <c r="H8" i="67"/>
  <c r="G44" i="67" l="1"/>
  <c r="G44" i="69" s="1"/>
  <c r="F44" i="67"/>
  <c r="F44" i="69" s="1"/>
  <c r="E44" i="67"/>
  <c r="E44" i="69" s="1"/>
  <c r="D44" i="67"/>
  <c r="D44" i="69" s="1"/>
  <c r="G41" i="67"/>
  <c r="G41" i="69" s="1"/>
  <c r="F41" i="67"/>
  <c r="F41" i="69" s="1"/>
  <c r="E41" i="67"/>
  <c r="E41" i="69" s="1"/>
  <c r="D41" i="67"/>
  <c r="D41" i="69" s="1"/>
  <c r="G40" i="67"/>
  <c r="G40" i="69" s="1"/>
  <c r="F40" i="67"/>
  <c r="F40" i="69" s="1"/>
  <c r="E40" i="67"/>
  <c r="E40" i="69" s="1"/>
  <c r="D40" i="67"/>
  <c r="D40" i="69" s="1"/>
  <c r="G39" i="67"/>
  <c r="F39" i="67"/>
  <c r="E39" i="67"/>
  <c r="D39" i="67"/>
  <c r="D44" i="66"/>
  <c r="F44" i="66"/>
  <c r="G44" i="66"/>
  <c r="D34" i="66"/>
  <c r="F34" i="66"/>
  <c r="G34" i="66"/>
  <c r="D24" i="66"/>
  <c r="F24" i="66"/>
  <c r="F24" i="74" s="1"/>
  <c r="G24" i="66"/>
  <c r="G24" i="74"/>
  <c r="F26" i="74"/>
  <c r="G26" i="74"/>
  <c r="G25" i="74"/>
  <c r="F25" i="74"/>
  <c r="D25" i="74"/>
  <c r="D24" i="74"/>
  <c r="G16" i="74"/>
  <c r="G15" i="74"/>
  <c r="F15" i="74"/>
  <c r="F16" i="74"/>
  <c r="D15" i="74"/>
  <c r="D16" i="74"/>
  <c r="G14" i="66"/>
  <c r="G14" i="74" s="1"/>
  <c r="F14" i="66"/>
  <c r="D14" i="66"/>
  <c r="D14" i="74"/>
  <c r="D39" i="69" l="1"/>
  <c r="E38" i="67"/>
  <c r="E39" i="69"/>
  <c r="F38" i="67"/>
  <c r="F39" i="69"/>
  <c r="G38" i="67"/>
  <c r="G39" i="69"/>
  <c r="D38" i="67"/>
  <c r="D38" i="69" l="1"/>
  <c r="F38" i="69"/>
  <c r="E38" i="69"/>
  <c r="G38" i="69"/>
  <c r="H40" i="63" l="1"/>
  <c r="H39" i="63"/>
  <c r="H30" i="63"/>
  <c r="H29" i="63"/>
  <c r="H20" i="63"/>
  <c r="H19" i="63"/>
  <c r="H18" i="63"/>
  <c r="G46" i="74" l="1"/>
  <c r="F46" i="74"/>
  <c r="D46" i="74"/>
  <c r="G45" i="74"/>
  <c r="F45" i="74"/>
  <c r="G44" i="74"/>
  <c r="F44" i="74"/>
  <c r="D44" i="74"/>
  <c r="G43" i="74"/>
  <c r="F43" i="74"/>
  <c r="D43" i="74"/>
  <c r="G42" i="74"/>
  <c r="G41" i="74"/>
  <c r="F41" i="74"/>
  <c r="D41" i="74"/>
  <c r="G40" i="74"/>
  <c r="F40" i="74"/>
  <c r="D40" i="74"/>
  <c r="G39" i="74"/>
  <c r="F39" i="74"/>
  <c r="G38" i="74"/>
  <c r="F38" i="74"/>
  <c r="D38" i="74"/>
  <c r="G36" i="74"/>
  <c r="F36" i="74"/>
  <c r="D36" i="74"/>
  <c r="G35" i="74"/>
  <c r="F35" i="74"/>
  <c r="G34" i="74"/>
  <c r="F34" i="74"/>
  <c r="D34" i="74"/>
  <c r="G33" i="74"/>
  <c r="F33" i="74"/>
  <c r="D33" i="74"/>
  <c r="G32" i="74"/>
  <c r="G31" i="74"/>
  <c r="F31" i="74"/>
  <c r="D31" i="74"/>
  <c r="G30" i="74"/>
  <c r="F30" i="74"/>
  <c r="D30" i="74"/>
  <c r="G29" i="74"/>
  <c r="F29" i="74"/>
  <c r="G28" i="74"/>
  <c r="F28" i="74"/>
  <c r="D28" i="74"/>
  <c r="G23" i="74"/>
  <c r="F23" i="74"/>
  <c r="D23" i="74"/>
  <c r="G22" i="74"/>
  <c r="G21" i="74"/>
  <c r="F21" i="74"/>
  <c r="D21" i="74"/>
  <c r="G20" i="74"/>
  <c r="F20" i="74"/>
  <c r="D20" i="74"/>
  <c r="G19" i="74"/>
  <c r="F19" i="74"/>
  <c r="G18" i="74"/>
  <c r="F18" i="74"/>
  <c r="D18" i="74"/>
  <c r="F14" i="74"/>
  <c r="G13" i="74"/>
  <c r="F13" i="74"/>
  <c r="D13" i="74"/>
  <c r="G12" i="74"/>
  <c r="G11" i="74"/>
  <c r="F11" i="74"/>
  <c r="D11" i="74"/>
  <c r="G10" i="74"/>
  <c r="F10" i="74"/>
  <c r="D10" i="74"/>
  <c r="G9" i="74"/>
  <c r="F9" i="74"/>
  <c r="G8" i="74"/>
  <c r="F8" i="74"/>
  <c r="D8" i="74"/>
  <c r="G166" i="64"/>
  <c r="F166" i="64"/>
  <c r="E166" i="64"/>
  <c r="G165" i="64"/>
  <c r="F165" i="64"/>
  <c r="E165" i="64"/>
  <c r="G164" i="64"/>
  <c r="F164" i="64"/>
  <c r="E164" i="64"/>
  <c r="G163" i="64"/>
  <c r="F163" i="64"/>
  <c r="E163" i="64"/>
  <c r="G162" i="64"/>
  <c r="F162" i="64"/>
  <c r="E162" i="64"/>
  <c r="G161" i="64"/>
  <c r="F161" i="64"/>
  <c r="E161" i="64"/>
  <c r="G160" i="64"/>
  <c r="F160" i="64"/>
  <c r="E160" i="64"/>
  <c r="D160" i="64"/>
  <c r="G159" i="64"/>
  <c r="F159" i="64"/>
  <c r="E159" i="64"/>
  <c r="D159" i="64"/>
  <c r="G158" i="64"/>
  <c r="F158" i="64"/>
  <c r="E158" i="64"/>
  <c r="D158" i="64"/>
  <c r="G116" i="64"/>
  <c r="F116" i="64"/>
  <c r="E116" i="64"/>
  <c r="G115" i="64"/>
  <c r="F115" i="64"/>
  <c r="E115" i="64"/>
  <c r="G114" i="64"/>
  <c r="F114" i="64"/>
  <c r="E114" i="64"/>
  <c r="G113" i="64"/>
  <c r="F113" i="64"/>
  <c r="E113" i="64"/>
  <c r="G112" i="64"/>
  <c r="F112" i="64"/>
  <c r="E112" i="64"/>
  <c r="G111" i="64"/>
  <c r="F111" i="64"/>
  <c r="E111" i="64"/>
  <c r="G110" i="64"/>
  <c r="F110" i="64"/>
  <c r="E110" i="64"/>
  <c r="D110" i="64"/>
  <c r="G109" i="64"/>
  <c r="F109" i="64"/>
  <c r="E109" i="64"/>
  <c r="D109" i="64"/>
  <c r="G108" i="64"/>
  <c r="F108" i="64"/>
  <c r="E108" i="64"/>
  <c r="D108" i="64"/>
  <c r="G66" i="64"/>
  <c r="F66" i="64"/>
  <c r="E66" i="64"/>
  <c r="G65" i="64"/>
  <c r="F65" i="64"/>
  <c r="E65" i="64"/>
  <c r="G64" i="64"/>
  <c r="F64" i="64"/>
  <c r="E64" i="64"/>
  <c r="G63" i="64"/>
  <c r="F63" i="64"/>
  <c r="E63" i="64"/>
  <c r="G62" i="64"/>
  <c r="F62" i="64"/>
  <c r="E62" i="64"/>
  <c r="G61" i="64"/>
  <c r="F61" i="64"/>
  <c r="E61" i="64"/>
  <c r="G60" i="64"/>
  <c r="F60" i="64"/>
  <c r="E60" i="64"/>
  <c r="D60" i="64"/>
  <c r="G59" i="64"/>
  <c r="F59" i="64"/>
  <c r="E59" i="64"/>
  <c r="D59" i="64"/>
  <c r="G58" i="64"/>
  <c r="F58" i="64"/>
  <c r="E58" i="64"/>
  <c r="D58" i="64"/>
  <c r="G54" i="64"/>
  <c r="F54" i="64"/>
  <c r="E54" i="64"/>
  <c r="D54" i="64"/>
  <c r="G51" i="64"/>
  <c r="F51" i="64"/>
  <c r="E51" i="64"/>
  <c r="D51" i="64"/>
  <c r="G50" i="64"/>
  <c r="F50" i="64"/>
  <c r="E50" i="64"/>
  <c r="D50" i="64"/>
  <c r="G49" i="64"/>
  <c r="F49" i="64"/>
  <c r="E49" i="64"/>
  <c r="E48" i="64" s="1"/>
  <c r="D49" i="64"/>
  <c r="D48" i="64" s="1"/>
  <c r="G48" i="64"/>
  <c r="F41" i="64"/>
  <c r="E41" i="64"/>
  <c r="D41" i="64"/>
  <c r="F40" i="64"/>
  <c r="E40" i="64"/>
  <c r="D40" i="64"/>
  <c r="F39" i="64"/>
  <c r="E39" i="64"/>
  <c r="D39" i="64"/>
  <c r="G38" i="64"/>
  <c r="G34" i="64"/>
  <c r="F34" i="64"/>
  <c r="E34" i="64"/>
  <c r="D34" i="64"/>
  <c r="G31" i="64"/>
  <c r="F31" i="64"/>
  <c r="F11" i="64" s="1"/>
  <c r="E31" i="64"/>
  <c r="D31" i="64"/>
  <c r="G30" i="64"/>
  <c r="F30" i="64"/>
  <c r="E30" i="64"/>
  <c r="D30" i="64"/>
  <c r="G29" i="64"/>
  <c r="F29" i="64"/>
  <c r="E29" i="64"/>
  <c r="E28" i="64" s="1"/>
  <c r="D29" i="64"/>
  <c r="C28" i="64"/>
  <c r="G24" i="64"/>
  <c r="F24" i="64"/>
  <c r="E24" i="64"/>
  <c r="E14" i="64" s="1"/>
  <c r="D24" i="64"/>
  <c r="G21" i="64"/>
  <c r="F21" i="64"/>
  <c r="E21" i="64"/>
  <c r="D21" i="64"/>
  <c r="G20" i="64"/>
  <c r="F20" i="64"/>
  <c r="E20" i="64"/>
  <c r="D20" i="64"/>
  <c r="G19" i="64"/>
  <c r="F19" i="64"/>
  <c r="F18" i="64" s="1"/>
  <c r="E19" i="64"/>
  <c r="D19" i="64"/>
  <c r="C18" i="64"/>
  <c r="G16" i="64"/>
  <c r="F16" i="64"/>
  <c r="E16" i="64"/>
  <c r="D16" i="64"/>
  <c r="G15" i="64"/>
  <c r="F15" i="64"/>
  <c r="E15" i="64"/>
  <c r="D15" i="64"/>
  <c r="G13" i="64"/>
  <c r="F13" i="64"/>
  <c r="E13" i="64"/>
  <c r="D13" i="64"/>
  <c r="G12" i="64"/>
  <c r="F12" i="64"/>
  <c r="E12" i="64"/>
  <c r="D12" i="64"/>
  <c r="E10" i="64"/>
  <c r="C38" i="63"/>
  <c r="H38" i="63" s="1"/>
  <c r="C28" i="63"/>
  <c r="H28" i="63" s="1"/>
  <c r="C10" i="63"/>
  <c r="H10" i="63" s="1"/>
  <c r="C9" i="63"/>
  <c r="H9" i="63" s="1"/>
  <c r="C8" i="63"/>
  <c r="H8" i="63" s="1"/>
  <c r="H30" i="60"/>
  <c r="H30" i="62" s="1"/>
  <c r="H29" i="60"/>
  <c r="H29" i="62" s="1"/>
  <c r="H28" i="60"/>
  <c r="H28" i="62" s="1"/>
  <c r="H20" i="60"/>
  <c r="H20" i="62" s="1"/>
  <c r="H19" i="60"/>
  <c r="H19" i="62" s="1"/>
  <c r="H18" i="60"/>
  <c r="H18" i="62" s="1"/>
  <c r="H10" i="60"/>
  <c r="H10" i="62" s="1"/>
  <c r="H9" i="60"/>
  <c r="H9" i="62" s="1"/>
  <c r="H8" i="60"/>
  <c r="H8" i="62" s="1"/>
  <c r="H40" i="59"/>
  <c r="H39" i="59"/>
  <c r="H38" i="59"/>
  <c r="H30" i="59"/>
  <c r="H29" i="59"/>
  <c r="H28" i="59"/>
  <c r="H18" i="59"/>
  <c r="H8" i="59"/>
  <c r="H40" i="5"/>
  <c r="H39" i="5"/>
  <c r="H38" i="5"/>
  <c r="H30" i="5"/>
  <c r="H29" i="5"/>
  <c r="H28" i="5"/>
  <c r="H18" i="5"/>
  <c r="H8" i="5"/>
  <c r="H40" i="58"/>
  <c r="H39" i="58"/>
  <c r="H38" i="58"/>
  <c r="H30" i="58"/>
  <c r="H29" i="58"/>
  <c r="H28" i="58"/>
  <c r="H18" i="58"/>
  <c r="H8" i="58"/>
  <c r="F10" i="64" l="1"/>
  <c r="F38" i="64"/>
  <c r="D18" i="64"/>
  <c r="E18" i="64"/>
  <c r="D28" i="64"/>
  <c r="D10" i="64"/>
  <c r="D38" i="64"/>
  <c r="D8" i="64" s="1"/>
  <c r="G10" i="64"/>
  <c r="G14" i="64"/>
  <c r="G18" i="64"/>
  <c r="F28" i="64"/>
  <c r="E38" i="64"/>
  <c r="E8" i="64" s="1"/>
  <c r="D14" i="64"/>
  <c r="F14" i="64"/>
  <c r="F48" i="64"/>
  <c r="E11" i="64"/>
  <c r="G9" i="64"/>
  <c r="G11" i="64"/>
  <c r="E9" i="64"/>
  <c r="F9" i="64"/>
  <c r="D11" i="64"/>
  <c r="D9" i="64"/>
  <c r="G28" i="64"/>
  <c r="G8" i="64" s="1"/>
  <c r="F8" i="64" l="1"/>
</calcChain>
</file>

<file path=xl/sharedStrings.xml><?xml version="1.0" encoding="utf-8"?>
<sst xmlns="http://schemas.openxmlformats.org/spreadsheetml/2006/main" count="6340" uniqueCount="215">
  <si>
    <t>Total</t>
  </si>
  <si>
    <t>2010/2011</t>
  </si>
  <si>
    <t>2011/2012</t>
  </si>
  <si>
    <t>2012/2013</t>
  </si>
  <si>
    <t>مواطنون</t>
  </si>
  <si>
    <t>ذكور</t>
  </si>
  <si>
    <t>Citizens</t>
  </si>
  <si>
    <t>إناث</t>
  </si>
  <si>
    <t>غير مواطنين</t>
  </si>
  <si>
    <t>Non Citizens</t>
  </si>
  <si>
    <t>Males</t>
  </si>
  <si>
    <t>Females</t>
  </si>
  <si>
    <t>2011/2010</t>
  </si>
  <si>
    <t>2012/2011</t>
  </si>
  <si>
    <t>2013/2012</t>
  </si>
  <si>
    <t>جدول  01  Table</t>
  </si>
  <si>
    <t>البيان</t>
  </si>
  <si>
    <t>Item</t>
  </si>
  <si>
    <t>Bahrain</t>
  </si>
  <si>
    <t>Oman</t>
  </si>
  <si>
    <t>Qatar</t>
  </si>
  <si>
    <t>Kuwait</t>
  </si>
  <si>
    <t>جدول  02  Table</t>
  </si>
  <si>
    <t>جدول  03  Table</t>
  </si>
  <si>
    <t>2014/2013</t>
  </si>
  <si>
    <t>2013/2014</t>
  </si>
  <si>
    <t>جدول  04  Table</t>
  </si>
  <si>
    <t>جدول  05  Table</t>
  </si>
  <si>
    <t>جدول  06  Table</t>
  </si>
  <si>
    <t>جدول  07  Table</t>
  </si>
  <si>
    <t>جدول  08  Table</t>
  </si>
  <si>
    <t>جدول  09  Table</t>
  </si>
  <si>
    <t>جدول  10  Table</t>
  </si>
  <si>
    <t>أخرى</t>
  </si>
  <si>
    <t>Others</t>
  </si>
  <si>
    <t>الجامعات الحكومية</t>
  </si>
  <si>
    <t>الجامعات والكليات الخاصة</t>
  </si>
  <si>
    <t>Govermental Universities</t>
  </si>
  <si>
    <t>Private Universities &amp; Colleges</t>
  </si>
  <si>
    <t>جدول  11  Table</t>
  </si>
  <si>
    <t>جدول  12  Table</t>
  </si>
  <si>
    <t>جدول  13  Table</t>
  </si>
  <si>
    <t>جدول  14  Table</t>
  </si>
  <si>
    <t>جدول  15  Table</t>
  </si>
  <si>
    <t>جدول  16  Table</t>
  </si>
  <si>
    <t>جدول  17  Table</t>
  </si>
  <si>
    <t>جدول  18  Table</t>
  </si>
  <si>
    <t>جدول  19  Table</t>
  </si>
  <si>
    <t>جدول  20  Table</t>
  </si>
  <si>
    <t>الجامعات والكليات بالخارج</t>
  </si>
  <si>
    <t>Universities &amp; Colleges Abroad</t>
  </si>
  <si>
    <t>مختلط</t>
  </si>
  <si>
    <t>Mixed</t>
  </si>
  <si>
    <t>حكومي</t>
  </si>
  <si>
    <t>خاص</t>
  </si>
  <si>
    <t>Private</t>
  </si>
  <si>
    <t>…</t>
  </si>
  <si>
    <t>...</t>
  </si>
  <si>
    <t>عدد</t>
  </si>
  <si>
    <t>No.</t>
  </si>
  <si>
    <t>UAE</t>
  </si>
  <si>
    <t>KSA</t>
  </si>
  <si>
    <t>إجمالي  مجلس التعاون الخليجي</t>
  </si>
  <si>
    <t>Total  GCC</t>
  </si>
  <si>
    <t>الإجمالي</t>
  </si>
  <si>
    <t>الكويت</t>
  </si>
  <si>
    <t xml:space="preserve"> قطر</t>
  </si>
  <si>
    <t xml:space="preserve"> عمان</t>
  </si>
  <si>
    <t>السعودية</t>
  </si>
  <si>
    <t>البحرين</t>
  </si>
  <si>
    <t xml:space="preserve">الإمارات </t>
  </si>
  <si>
    <t>* تشمل الحضانات ورياض الأطفال</t>
  </si>
  <si>
    <t>* Include Nursireis and Kindergartens</t>
  </si>
  <si>
    <t>na</t>
  </si>
  <si>
    <t>-</t>
  </si>
  <si>
    <t>GCC</t>
  </si>
  <si>
    <t xml:space="preserve">Governmental </t>
  </si>
  <si>
    <t xml:space="preserve">المدرسون في مراكز تعليم الكبار حسب الجنسية والنوع في دول مجلس التعاون </t>
  </si>
  <si>
    <t xml:space="preserve">Adult Education Teachers by Nationality &amp; Sex in GCC Countries </t>
  </si>
  <si>
    <t xml:space="preserve"> الطلاب في مرحلة الطفولة المبكرة*  حسب الجنسية والنوع في دول مجلس التعاون  (خاص)</t>
  </si>
  <si>
    <t xml:space="preserve"> Early Childhood Students by Nationality &amp; Sex in GCC Countries  (Private)</t>
  </si>
  <si>
    <t>الطلاب في مرحلة الطفولة المبكرة* حسب الجنسية والنوع في دول مجلس التعاون  ( حكومي وخاص)</t>
  </si>
  <si>
    <t xml:space="preserve"> Early Childhood Students by Nationality &amp; Sex in GCC Countries  (Governmental &amp; Private)</t>
  </si>
  <si>
    <t>طلاب التعليم المدرسي حسب الجنسية والنوع في دول مجلس التعاون  (حكومي)</t>
  </si>
  <si>
    <t>طلاب التعليم المدرسي حسب الجنسية والنوع في دول مجلس التعاون  (خاص)</t>
  </si>
  <si>
    <t>طلاب التعليم المدرسي حسب الجنسية والنوع في دول مجلس التعاون  (حكومي وخاص)</t>
  </si>
  <si>
    <t xml:space="preserve">الدارسون بمراكز تعليم الكبار حسب الجنسية والنوع في دول مجلس التعاون </t>
  </si>
  <si>
    <t xml:space="preserve">طلاب التعليم العالي حسب الجنسية والنوع في دول مجلس التعاون </t>
  </si>
  <si>
    <t xml:space="preserve"> Higher Education Students by Nationality &amp; Sex in GCC Countries  </t>
  </si>
  <si>
    <r>
      <t>المدرسون في مرحلة الطفولة المبكرة</t>
    </r>
    <r>
      <rPr>
        <b/>
        <vertAlign val="superscript"/>
        <sz val="14"/>
        <color theme="1"/>
        <rFont val="Calibri"/>
        <family val="2"/>
        <scheme val="minor"/>
      </rPr>
      <t>*</t>
    </r>
    <r>
      <rPr>
        <b/>
        <sz val="14"/>
        <color theme="1"/>
        <rFont val="Calibri"/>
        <family val="2"/>
        <scheme val="minor"/>
      </rPr>
      <t xml:space="preserve"> حسب الجنسية والنوع في دول مجلس التعاون (حكومي)</t>
    </r>
  </si>
  <si>
    <t xml:space="preserve"> Early Childhood Stage Teachers by Nationality &amp; Sex in GCC Countries  (Govermental)</t>
  </si>
  <si>
    <r>
      <t>المدرسون في مرحلة الطفولة المبكرة</t>
    </r>
    <r>
      <rPr>
        <b/>
        <vertAlign val="superscript"/>
        <sz val="14"/>
        <color theme="1"/>
        <rFont val="Calibri"/>
        <family val="2"/>
        <scheme val="minor"/>
      </rPr>
      <t>*</t>
    </r>
    <r>
      <rPr>
        <b/>
        <sz val="14"/>
        <color theme="1"/>
        <rFont val="Calibri"/>
        <family val="2"/>
        <scheme val="minor"/>
      </rPr>
      <t xml:space="preserve"> حسب الجنسية والنوع في دول مجلس التعاون  (خاص)</t>
    </r>
  </si>
  <si>
    <t>Early Childhood Stage Teachers by Nationality &amp; Sex in GCC Countries  (Private)</t>
  </si>
  <si>
    <r>
      <t>المدرسون في مرحلة الطفولة المبكرة</t>
    </r>
    <r>
      <rPr>
        <b/>
        <vertAlign val="superscript"/>
        <sz val="14"/>
        <color theme="1"/>
        <rFont val="Calibri"/>
        <family val="2"/>
        <scheme val="minor"/>
      </rPr>
      <t>*</t>
    </r>
    <r>
      <rPr>
        <b/>
        <sz val="14"/>
        <color theme="1"/>
        <rFont val="Calibri"/>
        <family val="2"/>
        <scheme val="minor"/>
      </rPr>
      <t xml:space="preserve"> حسب الجنسية والنوع  في دول مجلس التعاون ( حكومي وخاص)</t>
    </r>
  </si>
  <si>
    <t xml:space="preserve"> Early Childhood Stage* Teachers by Nationality &amp; Sex in GCC Countries   (Governmental &amp; Private)</t>
  </si>
  <si>
    <t>مدرسو  مرحلة التعليم المدرسي حسب الجنسية والنوع  في دول مجلس التعاون ( حكومي)</t>
  </si>
  <si>
    <t xml:space="preserve"> School Education Teachers by Nationality &amp; Sex in GCC Countries  (Governmental )</t>
  </si>
  <si>
    <t>مدرسو مرحلة التعليم المدرسي  حسب الجنسية والنوع في دول مجلس التعاون ( خاص)</t>
  </si>
  <si>
    <t xml:space="preserve"> School Education Teachers by Nationality &amp; Sex in GCC Countries  (Private )</t>
  </si>
  <si>
    <t xml:space="preserve"> School Education Teachers by Nationality &amp; Sex in GCC Countries  (Governmental &amp; Private)</t>
  </si>
  <si>
    <t>مدرسو مرحلة التعليم المدرسي حسب الجنسية والنوع  في دول مجلس التعاون  (حكومي وخاص)</t>
  </si>
  <si>
    <t>أعضاء هيئة تدريس التعليم العالي حسب القطاع والجنسية والنوع في دول مجلس التعاون</t>
  </si>
  <si>
    <t>Faculty Members in Higher Education by Sector, Nationality &amp; Sex in GCC Countries</t>
  </si>
  <si>
    <t>مؤسسات مرحلة الطفولة المبكرة  حسب القطاع  والنوع في دول مجلس التعاون</t>
  </si>
  <si>
    <t xml:space="preserve">مؤسسات مرحلة التعليم المدرسي حسب القطاع  والنوع في دول مجلس التعاون </t>
  </si>
  <si>
    <t xml:space="preserve">School Education Institusions by Sector &amp; Sex in GCC Countries </t>
  </si>
  <si>
    <t xml:space="preserve">مؤسسات التعليم العالي حسب القطاع في دول مجلس التعاون </t>
  </si>
  <si>
    <t xml:space="preserve">مؤسسات تعليم الكبار حسب النوع في دول مجلس التعاون </t>
  </si>
  <si>
    <t xml:space="preserve">Adult Education Institusions by  Sex in GCC Countries </t>
  </si>
  <si>
    <t>Higher  Education Institusions by Sector in GCC Countries</t>
  </si>
  <si>
    <t>الرموز في الجداول</t>
  </si>
  <si>
    <t>Symbols in Tables</t>
  </si>
  <si>
    <t>غير متوفر</t>
  </si>
  <si>
    <t>لا يوجد</t>
  </si>
  <si>
    <t>لا ينطبق</t>
  </si>
  <si>
    <t>Not Applicable</t>
  </si>
  <si>
    <t>تنويه للمستخدمين</t>
  </si>
  <si>
    <t>Note to Users</t>
  </si>
  <si>
    <t>المفاهيم والمصطلحات</t>
  </si>
  <si>
    <t>Concepts and Definitions</t>
  </si>
  <si>
    <t>الطلاب</t>
  </si>
  <si>
    <t>Students</t>
  </si>
  <si>
    <t>المدرسون</t>
  </si>
  <si>
    <t>Teachers</t>
  </si>
  <si>
    <t>المؤسسات التعليمية</t>
  </si>
  <si>
    <r>
      <rPr>
        <b/>
        <sz val="11"/>
        <color theme="1"/>
        <rFont val="Calibri"/>
        <family val="2"/>
        <scheme val="minor"/>
      </rPr>
      <t>Academic year:</t>
    </r>
    <r>
      <rPr>
        <sz val="11"/>
        <color theme="1"/>
        <rFont val="Calibri"/>
        <family val="2"/>
        <scheme val="minor"/>
      </rPr>
      <t xml:space="preserve"> The annual teaching or examination period during which students attend courses or take final examinations, not taking minor breaks into account. It may be shorter than 12 months but would typically not be shorter than 9 months. It may vary for different levels of education or types of educational institutions within a country. This is also referred to as the ‘school year’, mainly for the pretertiary level.</t>
    </r>
  </si>
  <si>
    <r>
      <t xml:space="preserve">التعليم الأكاديمي (العام): </t>
    </r>
    <r>
      <rPr>
        <sz val="11"/>
        <color theme="1"/>
        <rFont val="Arial"/>
        <family val="2"/>
      </rPr>
      <t>برامج التعليم الذي صُمّمت لتطوير المعارف العامة للمتعلمين، ومهاراتهم وكفاءاتهم وإلمامهم بالقراءة والكتابة والمهارات الحسابية، والذي يُعدُّ الطلاب عادة نحو برامج تعليمية أكثر تقدما على نفس مستويات إسكد أو مستويات أعلى منها ولإرساء أسس التعلّم مدى الحياة. وعلى وجه العموم تستند برامج التعليم العام في العادة إلى تعليم على مستوى المدرسة أو الكلية. ويشمل التعليم العام البرامج التعليمية المصمّمة لإعداد الطلاب لدخول التعليم المهني، ولكن لا تعدَ الطلاب للعمل في مهنة أو عمل محدد أو فئة من المهن أو الأعمال، كما أنها لا تؤدي مباشرة إلى الحصول على مؤهل يتصل بسوق العمل</t>
    </r>
  </si>
  <si>
    <r>
      <rPr>
        <b/>
        <sz val="11"/>
        <color theme="1"/>
        <rFont val="Arial"/>
        <family val="2"/>
      </rPr>
      <t>التعلّم:</t>
    </r>
    <r>
      <rPr>
        <sz val="11"/>
        <color theme="1"/>
        <rFont val="Calibri"/>
        <family val="2"/>
        <scheme val="minor"/>
      </rPr>
      <t xml:space="preserve"> الاكتساب الفردي أو تعديل في المعلومات، والمعارف، والإدراك، والمواقف، والقيم، والمهارات، والكفاءات أو السلوك من خلال التجربة، والممارسة، والدراسة أو التدريس.</t>
    </r>
  </si>
  <si>
    <r>
      <rPr>
        <b/>
        <sz val="11"/>
        <color theme="1"/>
        <rFont val="Arial"/>
        <family val="2"/>
      </rPr>
      <t>المرحلة:</t>
    </r>
    <r>
      <rPr>
        <sz val="11"/>
        <color theme="1"/>
        <rFont val="Calibri"/>
        <family val="2"/>
        <scheme val="minor"/>
      </rPr>
      <t xml:space="preserve"> مستوى فرعي من برنامج تعليمي، تُحدد من حيث المدة النظرية أو مجموعة محددة من الوحدات الواجب إتمامها أو الأرصدة الواجب تحقيقها. وتتميز المرحلة المحددة بخصائص تفرّقها عن مراحل أخرى من نفس البرنامج التعليمي ويمكن المصادقة عليها منفردة من خلال مؤهل وسيط.</t>
    </r>
  </si>
  <si>
    <r>
      <rPr>
        <b/>
        <sz val="11"/>
        <color theme="1"/>
        <rFont val="Arial"/>
        <family val="2"/>
      </rPr>
      <t>المؤسسة التعليمية:</t>
    </r>
    <r>
      <rPr>
        <sz val="11"/>
        <color theme="1"/>
        <rFont val="Calibri"/>
        <family val="2"/>
        <scheme val="minor"/>
      </rPr>
      <t xml:space="preserve"> المؤسسة القائمة التي توفر التعليم كهدف أساسي لها، كالمدرسة، أو الكلية، أو الجامعة، أو مركز التدريب. وفي العادة تكون مثل هذه المؤسسات مجازة من قبل سلطات التعليم الوطنية المعنية أو ما يعادلها. ويمكن للمؤسسات التعليمية أيضا أن تُدار من قبل منظمات خاصة مثل الهيئات الدينية ومجموعات المصلحة الخاصة أو التعليم أو التدريب الخاص، التي تبتغي أو لا تبتغي الربح على حد سواء.</t>
    </r>
  </si>
  <si>
    <r>
      <t xml:space="preserve"> </t>
    </r>
    <r>
      <rPr>
        <b/>
        <sz val="11"/>
        <color theme="1"/>
        <rFont val="Calibri"/>
        <family val="2"/>
        <scheme val="minor"/>
      </rPr>
      <t>التعليم المدرسي:</t>
    </r>
    <r>
      <rPr>
        <sz val="11"/>
        <color theme="1"/>
        <rFont val="Calibri"/>
        <family val="2"/>
        <scheme val="minor"/>
      </rPr>
      <t xml:space="preserve">  التعليم الذي يستهدف الصفوف (1-12)</t>
    </r>
  </si>
  <si>
    <r>
      <t xml:space="preserve">School Education: </t>
    </r>
    <r>
      <rPr>
        <sz val="11"/>
        <color theme="1"/>
        <rFont val="Calibri"/>
        <family val="2"/>
        <scheme val="minor"/>
      </rPr>
      <t>Education targeted Grades (1-12)</t>
    </r>
  </si>
  <si>
    <t>قائمة الاختصارات الواردة في النشرة</t>
  </si>
  <si>
    <t>Gulf Cooperation Council</t>
  </si>
  <si>
    <t>Number</t>
  </si>
  <si>
    <t>United Arab Emirates</t>
  </si>
  <si>
    <t>Kingdom of Saudi Arabia</t>
  </si>
  <si>
    <t>- البيانات الواردة في هذه النشرة تغطي الفترة 2011/2010م -2014/2013م، كما وردت للمركز الإحصائي الخليجي من المراكز الإحصائية الوطنية في الدول الأعضاء حتى تاريخ 14 مارس 2016م</t>
  </si>
  <si>
    <t>- Data in this Bulletin covers the period 2010/2011 -2013/2014 as received from National Statistics Centers in GCC countries by 14 March 2016</t>
  </si>
  <si>
    <t>- تم ترتيب دول المجلس وفقا للترتيب الأبجدي باللغة العربية</t>
  </si>
  <si>
    <t>- GCC countries are ranked according to Arabic alphabet</t>
  </si>
  <si>
    <r>
      <t>الطلاب في مرحلة الطفولة المبكرة</t>
    </r>
    <r>
      <rPr>
        <b/>
        <vertAlign val="superscript"/>
        <sz val="14"/>
        <color theme="1"/>
        <rFont val="Calibri"/>
        <family val="2"/>
        <scheme val="minor"/>
      </rPr>
      <t>*</t>
    </r>
    <r>
      <rPr>
        <b/>
        <sz val="14"/>
        <color theme="1"/>
        <rFont val="Calibri"/>
        <family val="2"/>
        <scheme val="minor"/>
      </rPr>
      <t xml:space="preserve"> حسب الجنسية</t>
    </r>
    <r>
      <rPr>
        <b/>
        <sz val="16"/>
        <color theme="1"/>
        <rFont val="Calibri"/>
        <family val="2"/>
        <scheme val="minor"/>
      </rPr>
      <t xml:space="preserve"> </t>
    </r>
    <r>
      <rPr>
        <b/>
        <sz val="14"/>
        <color theme="1"/>
        <rFont val="Calibri"/>
        <family val="2"/>
        <scheme val="minor"/>
      </rPr>
      <t>والنوع في دول مجلس التعاون (حكومي)</t>
    </r>
  </si>
  <si>
    <t>المؤشرات</t>
  </si>
  <si>
    <t>Indicators</t>
  </si>
  <si>
    <t>جدول  21  Table</t>
  </si>
  <si>
    <t>معدل</t>
  </si>
  <si>
    <t>Rate</t>
  </si>
  <si>
    <t>إجمالي معدل الإلتحاق</t>
  </si>
  <si>
    <t>المرحلة الإبتدائية</t>
  </si>
  <si>
    <t>المرحلة الإعدادية</t>
  </si>
  <si>
    <t>المرحلة الثانوية</t>
  </si>
  <si>
    <t>Gross Enrollment Rate</t>
  </si>
  <si>
    <t>Primary Stage</t>
  </si>
  <si>
    <t>Intermediate Stage</t>
  </si>
  <si>
    <t>Secondary Stage</t>
  </si>
  <si>
    <t>صافي معدل الإلتحاق</t>
  </si>
  <si>
    <t>Net Enrollment Rate</t>
  </si>
  <si>
    <t>معدل الطلاب لكل مدرس</t>
  </si>
  <si>
    <t>Students per Teacher Rate</t>
  </si>
  <si>
    <t>معدل الإلمام بالقراءة والكتابة</t>
  </si>
  <si>
    <t>البالغين 15+</t>
  </si>
  <si>
    <t>Literacy rate</t>
  </si>
  <si>
    <t>Adults 15+</t>
  </si>
  <si>
    <t>المسنين 65+</t>
  </si>
  <si>
    <t xml:space="preserve">Youth (15-24) </t>
  </si>
  <si>
    <t>الشباب (15-24)</t>
  </si>
  <si>
    <t>Eldarly 65+</t>
  </si>
  <si>
    <t>مؤشرات التعليم حسب المرحلة التعليمية والنوع في دول مجلس التعاون</t>
  </si>
  <si>
    <t>Education Indicators by Educational Stages and Gender in GCC Countries</t>
  </si>
  <si>
    <t>..</t>
  </si>
  <si>
    <t>- تم عرض المجموع في الجداول في حال توفرت بيانات جميع دول المجلس فقط وبخلاف ذلك تعرض البيانات المتوفرة بدون مجموع عام.</t>
  </si>
  <si>
    <r>
      <t>السنة الأكاديمية.</t>
    </r>
    <r>
      <rPr>
        <sz val="11"/>
        <color theme="1"/>
        <rFont val="Calibri"/>
        <family val="2"/>
        <scheme val="minor"/>
      </rPr>
      <t xml:space="preserve"> فترة التعليم أو الامتحان السنوية التي يحضر الطلاب أثناءها المقررات الدراسية أو يخضعوا للامتحانات النهائية، دون حساب فترات الاستراحة القصيرة. ويمكن أن تكون السنة الأكاديمية أقصر من 12 شهراً، ولكنها لا تقل عادة عن تسعة أشهر. ويمكن أن تتفاوت تبعاً لمستويات التعليم المختلفة أو تبعاً لأنواع مؤسسات التعليم في البلد وهذا أيضا يعود الى  ما يطلق عليه تسمية “السنة الدراسية” بالنسبة لمستويات التعليم ما قبل العالي.</t>
    </r>
  </si>
  <si>
    <r>
      <t>تنمية الطفولة المبكرة (الحضانات + رياض الأطفال):</t>
    </r>
    <r>
      <rPr>
        <sz val="11"/>
        <color theme="1"/>
        <rFont val="GEss"/>
      </rPr>
      <t xml:space="preserve"> </t>
    </r>
    <r>
      <rPr>
        <sz val="11"/>
        <color theme="1"/>
        <rFont val="Arial"/>
        <family val="2"/>
      </rPr>
      <t>مرحلة تعزيز إنماء الأطفال المبكّر معرفياً وجسدياً واجتماعياً وعاطفياً ولتعريف صغار الأطفال على التعليم المنظّم خارج إطار البيئة العائلية. ويطلق عليه مستوى إسكد صفر  ويشير الى برامج تعليم الطفولة المبكّرة التي تحتوي على عنصر تعليمي مقصود. وتهدف هذه البرامج الى تنمية المهارات الاجتماعية و العاطفية الضرورية للمشاركة في المدرسة والمجتمع. كما وتنمي هذه البرامج بعض المهارات اللازمة للاستعداد للتعليم الأكاديمي وتعدّ الأطفال للدخول الى التعليم الابتدائي. وتستهدف الأطفال في الفئة العمرية من صفر الى أقل من 3 سنوات (0- اقل من 3 سنوات)  والمعروف بأسم الحضانات والفئة العمرية من 3 سنوات إلى ما قبل الإبتدائي ويطلق عليها رياض الأطفال.</t>
    </r>
  </si>
  <si>
    <r>
      <rPr>
        <b/>
        <sz val="11"/>
        <color theme="1"/>
        <rFont val="Arial"/>
        <family val="2"/>
      </rPr>
      <t xml:space="preserve"> تعليم الكبار:</t>
    </r>
    <r>
      <rPr>
        <sz val="11"/>
        <color theme="1"/>
        <rFont val="Calibri"/>
        <family val="2"/>
        <scheme val="minor"/>
      </rPr>
      <t xml:space="preserve"> تعليم يستهدف على وجه التحديد الأفراد الذين يعتبرهم مجتمعهم  بالغين (كباراً) وذلك  لتحسين مؤهلاتهم التقنية أو المهنية، وتطوير كفاءاتهم، وإغناء معارفهم بهدف إتمام مستوى من مستويات التعليم النظامي، أو إكتساب أو إنعاش أو تحديث المعارف والمهارات والكفاءات في مجال محدد. ويشمل ذلك أيضا ما يمكن أن  يعرف بالتعليم المستمر أو  التعليم المتكررأو تعليم الفرصة الثانية.</t>
    </r>
  </si>
  <si>
    <r>
      <t xml:space="preserve">صافي معدل الإلتحاق: </t>
    </r>
    <r>
      <rPr>
        <sz val="11"/>
        <color theme="1"/>
        <rFont val="Calibri"/>
        <family val="2"/>
        <scheme val="minor"/>
      </rPr>
      <t>الطلاب</t>
    </r>
    <r>
      <rPr>
        <b/>
        <sz val="11"/>
        <color theme="1"/>
        <rFont val="Calibri"/>
        <family val="2"/>
        <scheme val="minor"/>
      </rPr>
      <t xml:space="preserve"> </t>
    </r>
    <r>
      <rPr>
        <sz val="11"/>
        <color theme="1"/>
        <rFont val="Calibri"/>
        <family val="2"/>
        <scheme val="minor"/>
      </rPr>
      <t xml:space="preserve">الملتحقون الجدد بمرحلة مدرسية  والذين ينتمون إلى السن الرسمية لدخول المرحلة المدرسية، معبرا عنهم كنسبة مئوية من السكان في نفس السن، ويتم إحتسابه بقسمة عدد الطلاب في السن الرسمية لدخول مرحلة مدرسية معينة على عدد السكان في نفس السن وضرب الناتج في 100. </t>
    </r>
  </si>
  <si>
    <r>
      <t xml:space="preserve">إجمالي معدل الإلتحاق: </t>
    </r>
    <r>
      <rPr>
        <sz val="11"/>
        <color theme="1"/>
        <rFont val="Calibri"/>
        <family val="2"/>
        <scheme val="minor"/>
      </rPr>
      <t>مجموع  الطلاب الملتحقون بمرحلة مدرسية  بغض النظر عن أعمارهم، معبرا عنهم كنسبة مئوية من السكان في السن الرسمية لدخول تلك المرحلة، ويتم إحتسابه بقسمة إجمالي عدد الطلاب في  مرحلة مدرسية معينة بغض النظر عن العمر على عدد السكان في السن الرسمية لدخول تلك المرحلة وضرب الناتج في 100.</t>
    </r>
  </si>
  <si>
    <t>- تختلف الفئة العمرية لدخول مرحلة دراسية معينة للطلاب الملتحقين من دولة إلى أخرى</t>
  </si>
  <si>
    <t>- Students enrollment ages for An educational stage may differ from a country to country.</t>
  </si>
  <si>
    <t xml:space="preserve"> Early Childhood Students by Nationality &amp; Sex in GCC Countries  (Governmental)</t>
  </si>
  <si>
    <t>* Include Nurseries and Kindergartens</t>
  </si>
  <si>
    <t>-لا ينطبق تعليم الطفولة المبكرة الحكومي للبحرين وعمان.</t>
  </si>
  <si>
    <t>- Governmental Childhood stage is not applicable for Bahrain and Oman.</t>
  </si>
  <si>
    <t>Not Available</t>
  </si>
  <si>
    <t>Nil</t>
  </si>
  <si>
    <t>- Total GCC is calculated when data of all six countries is available, otherwise data is shown without the total.</t>
  </si>
  <si>
    <t>List of Abbreviations Contained in the Bulletin</t>
  </si>
  <si>
    <r>
      <rPr>
        <b/>
        <sz val="11"/>
        <color theme="1"/>
        <rFont val="Calibri"/>
        <family val="2"/>
        <scheme val="minor"/>
      </rPr>
      <t>Early Childhood Educational Development</t>
    </r>
    <r>
      <rPr>
        <sz val="11"/>
        <color theme="1"/>
        <rFont val="Calibri"/>
        <family val="2"/>
        <scheme val="minor"/>
      </rPr>
      <t xml:space="preserve"> :are typically designed with a holistic approach to support children’s early cognitive, physical, social and emotional development and introduce young children to organized instruction outside of the family context. ISCED level 0 refers to early childhood programmes that have an intentional education component.These programmes aim to develop socio-emotional skills necessary for participation in school and society. They also develop some of the skills needed for academic readiness and prepare children for entry into primary education. These programmes target children from age of 0 to less than 3 years (0-Less than 3) which is called Nurseries and children from age 3 years to the start of primary education) which is called Kindergartens</t>
    </r>
  </si>
  <si>
    <r>
      <rPr>
        <b/>
        <sz val="11"/>
        <color theme="1"/>
        <rFont val="Calibri"/>
        <family val="2"/>
        <scheme val="minor"/>
      </rPr>
      <t>General education</t>
    </r>
    <r>
      <rPr>
        <sz val="11"/>
        <color theme="1"/>
        <rFont val="Calibri"/>
        <family val="2"/>
        <scheme val="minor"/>
      </rPr>
      <t>. Education programmes that are designed to develop learners’ general knowledge, skills and competencies, as well as literacy and numeracy skills, often to prepare students for more advanced education programmes at the same or higher ISCED levels and to lay the foundation for lifelong learning. General education programmes are typically school- or college-based. General education includes education programmes that are designed to prepare students for entry into vocational education but do not prepare for employment in a particular occupation, trade, or class of occupations or trades, nor lead directly to a Labour market-relevant qualification.</t>
    </r>
  </si>
  <si>
    <r>
      <rPr>
        <b/>
        <sz val="11"/>
        <color theme="1"/>
        <rFont val="Calibri"/>
        <family val="2"/>
        <scheme val="minor"/>
      </rPr>
      <t>Learning:</t>
    </r>
    <r>
      <rPr>
        <sz val="11"/>
        <color theme="1"/>
        <rFont val="Calibri"/>
        <family val="2"/>
        <scheme val="minor"/>
      </rPr>
      <t xml:space="preserve"> The individual acquisition or modification of information, knowledge, understanding, attitudes, values, skills, competencies or behaviors through experience, practice, study or instruction</t>
    </r>
  </si>
  <si>
    <r>
      <rPr>
        <b/>
        <sz val="11"/>
        <color theme="1"/>
        <rFont val="Calibri"/>
        <family val="2"/>
        <scheme val="minor"/>
      </rPr>
      <t>Adult education</t>
    </r>
    <r>
      <rPr>
        <sz val="11"/>
        <color theme="1"/>
        <rFont val="Calibri"/>
        <family val="2"/>
        <scheme val="minor"/>
      </rPr>
      <t>: Education specifically targeted at individuals who are regarded as adults by their society to improve their technical or professional qualifications, further develop their abilities, enrich their knowledge with the purpose to complete a level of formal education, or to acquire, refresh or update their knowledge, skills and competencies in a particular field. This also includes what may be referred to as ‘continuing education’, ‘recurrent education’ or ‘second chance education’.</t>
    </r>
  </si>
  <si>
    <r>
      <rPr>
        <b/>
        <sz val="11"/>
        <color theme="1"/>
        <rFont val="Calibri"/>
        <family val="2"/>
        <scheme val="minor"/>
      </rPr>
      <t>Stage:</t>
    </r>
    <r>
      <rPr>
        <sz val="11"/>
        <color theme="1"/>
        <rFont val="Calibri"/>
        <family val="2"/>
        <scheme val="minor"/>
      </rPr>
      <t xml:space="preserve"> A sub-level of an education programme, defined in terms of theoretical duration or a specified set of modules to complete or credits to achieve. A specific stage has characteristics which are distinct from other stages of the same education programme and may be individually certified by an intermediate qualification.</t>
    </r>
  </si>
  <si>
    <r>
      <rPr>
        <b/>
        <sz val="11"/>
        <color theme="1"/>
        <rFont val="Calibri"/>
        <family val="2"/>
        <scheme val="minor"/>
      </rPr>
      <t xml:space="preserve">Educational Institution. </t>
    </r>
    <r>
      <rPr>
        <sz val="11"/>
        <color theme="1"/>
        <rFont val="Calibri"/>
        <family val="2"/>
        <scheme val="minor"/>
      </rPr>
      <t>Established institution that provides education as its main purpose, such as a school, college, university or training center. Such institutions are normally accredited or sanctioned by the relevant national education authorities or equivalent authorities. Educational institutions may also be operated by private organizations, such as religious bodies, special interest groups or private educational and training enterprises, both for profit and non-profit.</t>
    </r>
  </si>
  <si>
    <t xml:space="preserve"> School Education Students by Nationality &amp; Sex in GCC Countries  (Governmental)</t>
  </si>
  <si>
    <t>School Education Students by Nationality &amp; Sex in GCC Countries  (Private)</t>
  </si>
  <si>
    <t xml:space="preserve"> School Education Students by Nationality &amp; Sex in GCC Countries  (Governmental &amp; Private)</t>
  </si>
  <si>
    <t xml:space="preserve">Participants in Adult Education Centers by Nationality &amp; Sex  in GCC Countries </t>
  </si>
  <si>
    <t>- الجامعات والكليات بالخارج تتضمن كل الجامعات والكليات خارج الدولة وتتضمن الدول الخليجية والعربية.</t>
  </si>
  <si>
    <t>- Universities and Colleges Abroad means all Universities and Colleges outside a country including Gulf and Arab countries.</t>
  </si>
  <si>
    <t>- مؤسسات التعليم الأخرى تشمل كل المؤسسات التعليمية التي لم يرد تصنيفها في مثل معاهد الشريعة والقضاء...إلخ.</t>
  </si>
  <si>
    <t>- Other higher educational Institutions includes all institutions not listed in the table, eg: Sharia and the judiciary institutes…etc.</t>
  </si>
  <si>
    <t>Governmental Universities</t>
  </si>
  <si>
    <t>الفصل الأول</t>
  </si>
  <si>
    <t>Chapter One</t>
  </si>
  <si>
    <t>الفصل الثاني</t>
  </si>
  <si>
    <t>Chapter Two</t>
  </si>
  <si>
    <t>الفصل الثالث</t>
  </si>
  <si>
    <t>Chapter Three</t>
  </si>
  <si>
    <t>Educational Institutions</t>
  </si>
  <si>
    <t>الفصل الرابع</t>
  </si>
  <si>
    <t>Chapter Four</t>
  </si>
  <si>
    <t xml:space="preserve"> Early Childhood Institutions by Sector  &amp; Sex in GCC Countries </t>
  </si>
  <si>
    <r>
      <t>Gross Enrollment Rate:</t>
    </r>
    <r>
      <rPr>
        <sz val="11"/>
        <color theme="1"/>
        <rFont val="Calibri"/>
        <family val="2"/>
        <scheme val="minor"/>
      </rPr>
      <t xml:space="preserve"> Total enrolled students  to an educational level regardless of age as a percentage of total population in the official age of entry to that level. It is calculated as: Total students at particular educational level divided by total population at the entry age of that level multiplied by 100.</t>
    </r>
  </si>
  <si>
    <r>
      <t xml:space="preserve">Net Enrollment Rate:  </t>
    </r>
    <r>
      <rPr>
        <sz val="11"/>
        <color theme="1"/>
        <rFont val="Calibri"/>
        <family val="2"/>
        <scheme val="minor"/>
      </rPr>
      <t>Total enrolled students  to an educational level who belong to an official age of entry to that level  as a percentage of total population in the official age of entry to same level. It is calculated as: Total students at particular educational level who belong to an official age entry of that level divided by total population at the entry age of same level multiplied by 100.</t>
    </r>
  </si>
  <si>
    <t>- Concepts and Defnitions used in this Bulliten  as the International Standard Classification of Education, ISCED 2011, the United Nations Educational, Scientific and Cultural (UNESCO).</t>
  </si>
  <si>
    <t>- المفاهيم والمصطلحات المستخدمة في هذه النشرة وفق ما جاءت في التصنيف الدولي الموحد للتعليم ،إسكد 2011، منظمة الأمم المتحدة للتربية والعلوم والثقافة (اليونسكو).</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</si>
</sst>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6" formatCode="0.0"/>
    <numFmt numFmtId="167" formatCode="#,##0.0_);\(#,##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2"/>
      <color indexed="8"/>
      <name val="Calibri"/>
      <family val="2"/>
      <scheme val="minor"/>
    </font>
    <font>
      <sz val="10"/>
      <color theme="1"/>
      <name val="Calibri"/>
      <family val="2"/>
      <scheme val="minor"/>
    </font>
    <font>
      <b/>
      <sz val="13"/>
      <color theme="1"/>
      <name val="Calibri"/>
      <family val="2"/>
      <scheme val="minor"/>
    </font>
    <font>
      <b/>
      <sz val="13"/>
      <color indexed="8"/>
      <name val="Calibri"/>
      <family val="2"/>
      <scheme val="minor"/>
    </font>
    <font>
      <sz val="10"/>
      <color indexed="8"/>
      <name val="Calibri"/>
      <family val="2"/>
      <scheme val="minor"/>
    </font>
    <font>
      <sz val="9"/>
      <color theme="1"/>
      <name val="Calibri"/>
      <family val="2"/>
      <scheme val="minor"/>
    </font>
    <font>
      <b/>
      <sz val="11"/>
      <color theme="4"/>
      <name val="Calibri"/>
      <family val="2"/>
      <scheme val="minor"/>
    </font>
    <font>
      <b/>
      <sz val="10"/>
      <color theme="4"/>
      <name val="Calibri"/>
      <family val="2"/>
      <scheme val="minor"/>
    </font>
    <font>
      <sz val="10"/>
      <color theme="4"/>
      <name val="Calibri"/>
      <family val="2"/>
      <scheme val="minor"/>
    </font>
    <font>
      <b/>
      <vertAlign val="superscript"/>
      <sz val="14"/>
      <color theme="1"/>
      <name val="Calibri"/>
      <family val="2"/>
      <scheme val="minor"/>
    </font>
    <font>
      <b/>
      <sz val="10"/>
      <color theme="1"/>
      <name val="Calibri"/>
      <family val="2"/>
      <scheme val="minor"/>
    </font>
    <font>
      <b/>
      <sz val="11"/>
      <name val="Calibri"/>
      <family val="2"/>
      <scheme val="minor"/>
    </font>
    <font>
      <sz val="10"/>
      <name val="Calibri"/>
      <family val="2"/>
      <scheme val="minor"/>
    </font>
    <font>
      <b/>
      <sz val="10"/>
      <name val="Calibri"/>
      <family val="2"/>
      <scheme val="minor"/>
    </font>
    <font>
      <sz val="11"/>
      <color theme="4"/>
      <name val="Calibri"/>
      <family val="2"/>
      <scheme val="minor"/>
    </font>
    <font>
      <b/>
      <sz val="16"/>
      <color theme="1"/>
      <name val="Calibri"/>
      <family val="2"/>
      <scheme val="minor"/>
    </font>
    <font>
      <b/>
      <sz val="9"/>
      <color theme="1"/>
      <name val="Calibri"/>
      <family val="2"/>
      <scheme val="minor"/>
    </font>
    <font>
      <b/>
      <sz val="72"/>
      <color theme="1"/>
      <name val="Calibri"/>
      <family val="2"/>
      <scheme val="minor"/>
    </font>
    <font>
      <sz val="11"/>
      <color theme="1"/>
      <name val="Arial"/>
      <family val="2"/>
    </font>
    <font>
      <b/>
      <sz val="12"/>
      <color theme="0"/>
      <name val="Calibri"/>
      <family val="2"/>
      <scheme val="minor"/>
    </font>
    <font>
      <sz val="12"/>
      <color theme="1"/>
      <name val="Calibri"/>
      <family val="2"/>
      <scheme val="minor"/>
    </font>
    <font>
      <b/>
      <sz val="11"/>
      <color theme="1"/>
      <name val="GEss"/>
    </font>
    <font>
      <sz val="11"/>
      <color theme="1"/>
      <name val="GEss"/>
    </font>
    <font>
      <b/>
      <sz val="11"/>
      <color theme="1"/>
      <name val="Arial"/>
      <family val="2"/>
    </font>
    <font>
      <b/>
      <sz val="3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4BA9B"/>
        <bgColor indexed="64"/>
      </patternFill>
    </fill>
  </fills>
  <borders count="5">
    <border>
      <left/>
      <right/>
      <top/>
      <bottom/>
      <diagonal/>
    </border>
    <border>
      <left/>
      <right/>
      <top/>
      <bottom style="thin">
        <color theme="2" tint="-0.24994659260841701"/>
      </bottom>
      <diagonal/>
    </border>
    <border>
      <left style="thin">
        <color rgb="FFC4BA9B"/>
      </left>
      <right style="thin">
        <color rgb="FFC4BA9B"/>
      </right>
      <top style="thin">
        <color rgb="FFC4BA9B"/>
      </top>
      <bottom/>
      <diagonal/>
    </border>
    <border>
      <left style="thin">
        <color rgb="FFC4BA9B"/>
      </left>
      <right style="thin">
        <color rgb="FFC4BA9B"/>
      </right>
      <top/>
      <bottom/>
      <diagonal/>
    </border>
    <border>
      <left/>
      <right/>
      <top/>
      <bottom style="thin">
        <color rgb="FFC4BA9B"/>
      </bottom>
      <diagonal/>
    </border>
  </borders>
  <cellStyleXfs count="3">
    <xf numFmtId="0" fontId="0" fillId="0" borderId="0"/>
    <xf numFmtId="43" fontId="1" fillId="0" borderId="0" applyFont="0" applyFill="0" applyBorder="0" applyAlignment="0" applyProtection="0"/>
    <xf numFmtId="0" fontId="3" fillId="0" borderId="0"/>
  </cellStyleXfs>
  <cellXfs count="139">
    <xf numFmtId="0" fontId="0" fillId="0" borderId="0" xfId="0"/>
    <xf numFmtId="0" fontId="4" fillId="0" borderId="0" xfId="0" applyFont="1" applyBorder="1" applyAlignment="1">
      <alignment horizontal="centerContinuous"/>
    </xf>
    <xf numFmtId="0" fontId="2" fillId="0" borderId="0" xfId="0" applyFont="1" applyBorder="1" applyAlignment="1">
      <alignment horizontal="centerContinuous"/>
    </xf>
    <xf numFmtId="0" fontId="0" fillId="0" borderId="0" xfId="0" applyFont="1" applyBorder="1"/>
    <xf numFmtId="0" fontId="5" fillId="0" borderId="0" xfId="0" applyFont="1" applyBorder="1" applyAlignment="1">
      <alignment horizontal="centerContinuous"/>
    </xf>
    <xf numFmtId="0" fontId="0" fillId="0" borderId="0" xfId="0" applyFont="1" applyBorder="1" applyAlignment="1">
      <alignment horizontal="centerContinuous"/>
    </xf>
    <xf numFmtId="0" fontId="0" fillId="0" borderId="0" xfId="0" applyFont="1" applyBorder="1" applyAlignment="1"/>
    <xf numFmtId="0" fontId="5" fillId="0" borderId="0" xfId="0" applyFont="1" applyBorder="1" applyAlignment="1">
      <alignment horizontal="centerContinuous" vertical="top"/>
    </xf>
    <xf numFmtId="0" fontId="0" fillId="0" borderId="0" xfId="0" applyFont="1" applyBorder="1" applyAlignment="1">
      <alignment horizontal="centerContinuous" vertical="top"/>
    </xf>
    <xf numFmtId="0" fontId="0" fillId="0" borderId="0" xfId="0" applyFont="1" applyBorder="1" applyAlignment="1">
      <alignment vertical="top"/>
    </xf>
    <xf numFmtId="0" fontId="0" fillId="0" borderId="0" xfId="0" applyFont="1" applyBorder="1" applyAlignment="1">
      <alignment horizontal="right" readingOrder="2"/>
    </xf>
    <xf numFmtId="0" fontId="5" fillId="0" borderId="0" xfId="0" applyFont="1" applyBorder="1" applyAlignment="1">
      <alignment horizontal="right" vertical="top" indent="2"/>
    </xf>
    <xf numFmtId="0" fontId="5" fillId="0" borderId="0" xfId="0" applyFont="1" applyBorder="1" applyAlignment="1">
      <alignment horizontal="right" vertical="top" indent="3"/>
    </xf>
    <xf numFmtId="0" fontId="0" fillId="0" borderId="0" xfId="0" applyFont="1" applyBorder="1" applyAlignment="1">
      <alignment horizontal="right" vertical="top"/>
    </xf>
    <xf numFmtId="0" fontId="0" fillId="0" borderId="0" xfId="0" applyFont="1" applyBorder="1" applyAlignment="1">
      <alignment horizontal="left" vertical="top"/>
    </xf>
    <xf numFmtId="0" fontId="10" fillId="4" borderId="0" xfId="2" applyFont="1" applyFill="1" applyBorder="1" applyAlignment="1">
      <alignment horizontal="right" vertical="center" wrapText="1" readingOrder="2"/>
    </xf>
    <xf numFmtId="0" fontId="6" fillId="4" borderId="0" xfId="2" applyFont="1" applyFill="1" applyBorder="1" applyAlignment="1">
      <alignment horizontal="right" vertical="center" wrapText="1" readingOrder="2"/>
    </xf>
    <xf numFmtId="0" fontId="10" fillId="4" borderId="0" xfId="2" applyFont="1" applyFill="1" applyBorder="1" applyAlignment="1">
      <alignment horizontal="right" vertical="center" wrapText="1" readingOrder="1"/>
    </xf>
    <xf numFmtId="0" fontId="6" fillId="4" borderId="0" xfId="2" applyFont="1" applyFill="1" applyBorder="1" applyAlignment="1">
      <alignment horizontal="right" vertical="top" wrapText="1" readingOrder="1"/>
    </xf>
    <xf numFmtId="0" fontId="4" fillId="3" borderId="0" xfId="0" applyFont="1" applyFill="1" applyBorder="1" applyAlignment="1">
      <alignment horizontal="right" readingOrder="2"/>
    </xf>
    <xf numFmtId="164" fontId="12" fillId="3" borderId="0" xfId="1" applyNumberFormat="1" applyFont="1" applyFill="1" applyBorder="1" applyAlignment="1">
      <alignment horizontal="center"/>
    </xf>
    <xf numFmtId="0" fontId="4" fillId="3" borderId="0" xfId="0" applyFont="1" applyFill="1" applyBorder="1" applyAlignment="1">
      <alignment horizontal="left" readingOrder="1"/>
    </xf>
    <xf numFmtId="0" fontId="4" fillId="3" borderId="0" xfId="0" applyFont="1" applyFill="1" applyBorder="1" applyAlignment="1">
      <alignment horizontal="left" vertical="center" readingOrder="1"/>
    </xf>
    <xf numFmtId="0" fontId="2" fillId="0" borderId="0" xfId="0" applyFont="1" applyBorder="1" applyAlignment="1">
      <alignment readingOrder="1"/>
    </xf>
    <xf numFmtId="164" fontId="2" fillId="2" borderId="0" xfId="1" applyNumberFormat="1" applyFont="1" applyFill="1" applyBorder="1" applyAlignment="1">
      <alignment horizontal="center"/>
    </xf>
    <xf numFmtId="164" fontId="1" fillId="2" borderId="0" xfId="1" applyNumberFormat="1" applyFont="1" applyFill="1" applyBorder="1" applyAlignment="1">
      <alignment horizontal="right"/>
    </xf>
    <xf numFmtId="164" fontId="2" fillId="2" borderId="0" xfId="1" applyNumberFormat="1" applyFont="1" applyFill="1" applyBorder="1" applyAlignment="1">
      <alignment horizontal="right"/>
    </xf>
    <xf numFmtId="164" fontId="1" fillId="2" borderId="1" xfId="1" applyNumberFormat="1" applyFont="1" applyFill="1" applyBorder="1" applyAlignment="1">
      <alignment horizontal="right"/>
    </xf>
    <xf numFmtId="164" fontId="2" fillId="3" borderId="0" xfId="1" applyNumberFormat="1" applyFont="1" applyFill="1" applyBorder="1" applyAlignment="1">
      <alignment horizontal="center"/>
    </xf>
    <xf numFmtId="164" fontId="0" fillId="2" borderId="0" xfId="1" applyNumberFormat="1" applyFont="1" applyFill="1" applyBorder="1" applyAlignment="1">
      <alignment horizontal="right"/>
    </xf>
    <xf numFmtId="164" fontId="7" fillId="2"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7" fillId="2" borderId="0" xfId="1" applyNumberFormat="1" applyFont="1" applyFill="1" applyBorder="1" applyAlignment="1">
      <alignment horizontal="center"/>
    </xf>
    <xf numFmtId="164" fontId="1" fillId="2" borderId="0" xfId="1" applyNumberFormat="1" applyFont="1" applyFill="1" applyBorder="1" applyAlignment="1">
      <alignment horizontal="center"/>
    </xf>
    <xf numFmtId="164" fontId="7" fillId="2" borderId="0" xfId="1" applyNumberFormat="1" applyFont="1" applyFill="1" applyBorder="1" applyAlignment="1">
      <alignment horizontal="right"/>
    </xf>
    <xf numFmtId="41" fontId="2" fillId="0" borderId="0" xfId="0" quotePrefix="1" applyNumberFormat="1" applyFont="1" applyFill="1" applyBorder="1" applyAlignment="1">
      <alignment horizontal="center" vertical="center" readingOrder="1"/>
    </xf>
    <xf numFmtId="164" fontId="7" fillId="2" borderId="1" xfId="1" applyNumberFormat="1" applyFont="1" applyFill="1" applyBorder="1" applyAlignment="1">
      <alignment horizontal="right"/>
    </xf>
    <xf numFmtId="0" fontId="11" fillId="0" borderId="1" xfId="0" applyFont="1" applyBorder="1" applyAlignment="1">
      <alignment readingOrder="1"/>
    </xf>
    <xf numFmtId="164" fontId="16" fillId="2" borderId="0" xfId="1" applyNumberFormat="1" applyFont="1" applyFill="1" applyBorder="1" applyAlignment="1">
      <alignment horizontal="right"/>
    </xf>
    <xf numFmtId="164" fontId="17" fillId="2" borderId="0" xfId="1" applyNumberFormat="1" applyFont="1" applyFill="1" applyBorder="1" applyAlignment="1">
      <alignment horizontal="right"/>
    </xf>
    <xf numFmtId="164" fontId="17" fillId="2" borderId="1" xfId="1" applyNumberFormat="1" applyFont="1" applyFill="1" applyBorder="1" applyAlignment="1">
      <alignment horizontal="right"/>
    </xf>
    <xf numFmtId="164" fontId="16" fillId="2" borderId="1" xfId="1" applyNumberFormat="1" applyFont="1" applyFill="1" applyBorder="1" applyAlignment="1">
      <alignment horizontal="right"/>
    </xf>
    <xf numFmtId="0" fontId="11" fillId="0" borderId="0" xfId="0" applyFont="1" applyBorder="1" applyAlignment="1">
      <alignment readingOrder="1"/>
    </xf>
    <xf numFmtId="0" fontId="4" fillId="3" borderId="0" xfId="0" applyFont="1" applyFill="1" applyBorder="1" applyAlignment="1">
      <alignment vertical="center" readingOrder="1"/>
    </xf>
    <xf numFmtId="0" fontId="4" fillId="3" borderId="0" xfId="0" applyFont="1" applyFill="1" applyBorder="1" applyAlignment="1">
      <alignment readingOrder="1"/>
    </xf>
    <xf numFmtId="0" fontId="0" fillId="0" borderId="0" xfId="0" applyAlignment="1"/>
    <xf numFmtId="0" fontId="2" fillId="0" borderId="0" xfId="0" applyFont="1" applyBorder="1" applyAlignment="1"/>
    <xf numFmtId="0" fontId="0" fillId="0" borderId="0" xfId="0" applyAlignment="1">
      <alignment horizontal="right" indent="1"/>
    </xf>
    <xf numFmtId="164" fontId="0" fillId="2" borderId="1" xfId="1" applyNumberFormat="1" applyFont="1" applyFill="1" applyBorder="1" applyAlignment="1">
      <alignment horizontal="right"/>
    </xf>
    <xf numFmtId="164" fontId="18" fillId="2" borderId="0" xfId="1" applyNumberFormat="1" applyFont="1" applyFill="1" applyBorder="1" applyAlignment="1">
      <alignment horizontal="right"/>
    </xf>
    <xf numFmtId="164" fontId="19" fillId="2" borderId="0" xfId="1" applyNumberFormat="1" applyFont="1" applyFill="1" applyBorder="1" applyAlignment="1">
      <alignment horizontal="right"/>
    </xf>
    <xf numFmtId="164" fontId="13" fillId="3" borderId="0" xfId="1" applyNumberFormat="1" applyFont="1" applyFill="1" applyBorder="1" applyAlignment="1">
      <alignment horizontal="center"/>
    </xf>
    <xf numFmtId="164" fontId="16" fillId="3" borderId="0" xfId="1" applyNumberFormat="1" applyFont="1" applyFill="1" applyBorder="1" applyAlignment="1">
      <alignment horizontal="center"/>
    </xf>
    <xf numFmtId="164" fontId="16" fillId="2" borderId="0" xfId="1" applyNumberFormat="1" applyFont="1" applyFill="1" applyBorder="1" applyAlignment="1">
      <alignment horizontal="center"/>
    </xf>
    <xf numFmtId="164" fontId="13" fillId="2" borderId="0" xfId="1" applyNumberFormat="1" applyFont="1" applyFill="1" applyBorder="1" applyAlignment="1">
      <alignment horizontal="center"/>
    </xf>
    <xf numFmtId="164" fontId="19" fillId="2" borderId="0" xfId="1" applyNumberFormat="1" applyFont="1" applyFill="1" applyBorder="1" applyAlignment="1">
      <alignment horizontal="center"/>
    </xf>
    <xf numFmtId="164" fontId="19" fillId="2" borderId="1" xfId="1" applyNumberFormat="1" applyFont="1" applyFill="1" applyBorder="1" applyAlignment="1">
      <alignment horizontal="right"/>
    </xf>
    <xf numFmtId="164" fontId="18" fillId="2" borderId="1" xfId="1" applyNumberFormat="1" applyFont="1" applyFill="1" applyBorder="1" applyAlignment="1">
      <alignment horizontal="right"/>
    </xf>
    <xf numFmtId="164" fontId="14" fillId="3" borderId="0" xfId="1" applyNumberFormat="1" applyFont="1" applyFill="1" applyBorder="1" applyAlignment="1">
      <alignment horizontal="center"/>
    </xf>
    <xf numFmtId="0" fontId="7" fillId="0" borderId="0" xfId="0" applyFont="1"/>
    <xf numFmtId="0" fontId="2" fillId="0" borderId="0" xfId="0" applyFont="1" applyBorder="1" applyAlignment="1">
      <alignment horizontal="right" readingOrder="2"/>
    </xf>
    <xf numFmtId="0" fontId="7" fillId="0" borderId="0" xfId="0" applyFont="1" applyBorder="1" applyAlignment="1">
      <alignment horizontal="right" readingOrder="2"/>
    </xf>
    <xf numFmtId="0" fontId="7" fillId="0" borderId="0" xfId="0" applyFont="1" applyBorder="1" applyAlignment="1">
      <alignment horizontal="right" vertical="top" readingOrder="2"/>
    </xf>
    <xf numFmtId="0" fontId="7" fillId="0" borderId="1" xfId="0" applyFont="1" applyBorder="1" applyAlignment="1">
      <alignment horizontal="right" vertical="top" readingOrder="2"/>
    </xf>
    <xf numFmtId="164" fontId="14" fillId="2" borderId="0" xfId="1" applyNumberFormat="1" applyFont="1" applyFill="1" applyBorder="1" applyAlignment="1">
      <alignment horizontal="center"/>
    </xf>
    <xf numFmtId="164" fontId="20" fillId="3" borderId="0" xfId="1" applyNumberFormat="1" applyFont="1" applyFill="1" applyBorder="1" applyAlignment="1">
      <alignment horizontal="center"/>
    </xf>
    <xf numFmtId="0" fontId="7" fillId="0" borderId="0" xfId="0" applyFont="1" applyBorder="1" applyAlignment="1">
      <alignment horizontal="right" indent="1" readingOrder="2"/>
    </xf>
    <xf numFmtId="0" fontId="7" fillId="0" borderId="0" xfId="0" applyFont="1" applyBorder="1" applyAlignment="1">
      <alignment horizontal="right" vertical="top" indent="1" readingOrder="2"/>
    </xf>
    <xf numFmtId="0" fontId="11" fillId="0" borderId="0" xfId="0" applyFont="1" applyBorder="1" applyAlignment="1">
      <alignment horizontal="left" indent="1" readingOrder="1"/>
    </xf>
    <xf numFmtId="0" fontId="0" fillId="0" borderId="0" xfId="0" applyAlignment="1">
      <alignment horizontal="left" indent="1"/>
    </xf>
    <xf numFmtId="0" fontId="7" fillId="0" borderId="1" xfId="0" applyFont="1" applyBorder="1" applyAlignment="1">
      <alignment horizontal="left" vertical="top" indent="1" readingOrder="2"/>
    </xf>
    <xf numFmtId="0" fontId="7" fillId="0" borderId="1" xfId="0" applyFont="1" applyBorder="1" applyAlignment="1">
      <alignment horizontal="left" vertical="top" indent="1" readingOrder="1"/>
    </xf>
    <xf numFmtId="0" fontId="0" fillId="0" borderId="0" xfId="0" applyFont="1"/>
    <xf numFmtId="0" fontId="2" fillId="0" borderId="0" xfId="0" applyFont="1"/>
    <xf numFmtId="41" fontId="16" fillId="2" borderId="0" xfId="1" applyNumberFormat="1" applyFont="1" applyFill="1" applyBorder="1" applyAlignment="1">
      <alignment horizontal="right"/>
    </xf>
    <xf numFmtId="0" fontId="0" fillId="0" borderId="0" xfId="0" applyAlignment="1">
      <alignment horizontal="center"/>
    </xf>
    <xf numFmtId="0" fontId="5" fillId="0" borderId="0" xfId="0" applyFont="1" applyBorder="1" applyAlignment="1">
      <alignment horizontal="centerContinuous" wrapText="1"/>
    </xf>
    <xf numFmtId="0" fontId="7" fillId="0" borderId="1" xfId="0" applyFont="1" applyBorder="1" applyAlignment="1">
      <alignment horizontal="right" vertical="top" indent="8" readingOrder="2"/>
    </xf>
    <xf numFmtId="0" fontId="6" fillId="4" borderId="0" xfId="2" applyFont="1" applyFill="1" applyBorder="1" applyAlignment="1">
      <alignment horizontal="center" vertical="top" wrapText="1" readingOrder="2"/>
    </xf>
    <xf numFmtId="0" fontId="6" fillId="4" borderId="0" xfId="2" applyFont="1" applyFill="1" applyBorder="1" applyAlignment="1">
      <alignment horizontal="center" wrapText="1" readingOrder="1"/>
    </xf>
    <xf numFmtId="164" fontId="16" fillId="2" borderId="0" xfId="1" applyNumberFormat="1" applyFont="1" applyFill="1" applyBorder="1" applyAlignment="1"/>
    <xf numFmtId="0" fontId="7" fillId="0" borderId="0" xfId="0" applyFont="1" applyAlignment="1">
      <alignment horizontal="right"/>
    </xf>
    <xf numFmtId="0" fontId="16" fillId="0" borderId="0" xfId="0" applyFont="1" applyBorder="1" applyAlignment="1">
      <alignment horizontal="right" indent="1" readingOrder="2"/>
    </xf>
    <xf numFmtId="0" fontId="16" fillId="0" borderId="0" xfId="0" applyFont="1" applyBorder="1" applyAlignment="1">
      <alignment horizontal="right" vertical="top" indent="1" readingOrder="2"/>
    </xf>
    <xf numFmtId="0" fontId="2" fillId="0" borderId="0" xfId="0" applyFont="1" applyAlignment="1">
      <alignment horizontal="right" indent="1"/>
    </xf>
    <xf numFmtId="0" fontId="22" fillId="0" borderId="0" xfId="0" applyFont="1" applyBorder="1" applyAlignment="1">
      <alignment horizontal="left" indent="1" readingOrder="1"/>
    </xf>
    <xf numFmtId="0" fontId="2" fillId="0" borderId="0" xfId="0" applyFont="1" applyAlignment="1">
      <alignment horizontal="left" indent="1"/>
    </xf>
    <xf numFmtId="41" fontId="7" fillId="2" borderId="0" xfId="1" applyNumberFormat="1" applyFont="1" applyFill="1" applyBorder="1" applyAlignment="1">
      <alignment horizontal="right"/>
    </xf>
    <xf numFmtId="41" fontId="7" fillId="0" borderId="0" xfId="0" applyNumberFormat="1" applyFont="1" applyAlignment="1">
      <alignment horizontal="right"/>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6" fillId="0" borderId="0" xfId="0" applyFont="1"/>
    <xf numFmtId="0" fontId="27" fillId="0" borderId="0" xfId="0" applyFont="1" applyBorder="1" applyAlignment="1">
      <alignment horizontal="justify" vertical="top" wrapText="1" readingOrder="2"/>
    </xf>
    <xf numFmtId="0" fontId="0" fillId="0" borderId="0" xfId="0" applyAlignment="1">
      <alignment vertical="top" wrapText="1"/>
    </xf>
    <xf numFmtId="0" fontId="0" fillId="0" borderId="0" xfId="0" applyAlignment="1">
      <alignment horizontal="justify" vertical="top" wrapText="1"/>
    </xf>
    <xf numFmtId="0" fontId="29" fillId="0" borderId="0" xfId="0" applyFont="1" applyBorder="1" applyAlignment="1">
      <alignment horizontal="justify" vertical="top" wrapText="1"/>
    </xf>
    <xf numFmtId="0" fontId="0" fillId="0" borderId="0" xfId="0" applyBorder="1" applyAlignment="1">
      <alignment horizontal="justify" vertical="top" wrapText="1"/>
    </xf>
    <xf numFmtId="0" fontId="0" fillId="0" borderId="0" xfId="0" applyFill="1" applyBorder="1" applyAlignment="1">
      <alignment horizontal="justify" vertical="top" wrapText="1"/>
    </xf>
    <xf numFmtId="0" fontId="2" fillId="0" borderId="0" xfId="0" applyFont="1" applyAlignment="1">
      <alignment horizontal="justify" vertical="top" wrapText="1"/>
    </xf>
    <xf numFmtId="0" fontId="0" fillId="0" borderId="0" xfId="0" applyAlignment="1">
      <alignment horizontal="right"/>
    </xf>
    <xf numFmtId="49" fontId="0" fillId="0" borderId="0" xfId="0" applyNumberFormat="1" applyAlignment="1">
      <alignment horizontal="right" vertical="top" wrapText="1" readingOrder="2"/>
    </xf>
    <xf numFmtId="49" fontId="0" fillId="0" borderId="0" xfId="0" applyNumberFormat="1" applyAlignment="1">
      <alignment horizontal="right" vertical="center" wrapText="1" readingOrder="2"/>
    </xf>
    <xf numFmtId="49" fontId="0" fillId="0" borderId="0" xfId="0" applyNumberFormat="1" applyAlignment="1">
      <alignment horizontal="left" vertical="center" wrapText="1" readingOrder="1"/>
    </xf>
    <xf numFmtId="0" fontId="2" fillId="0" borderId="0" xfId="0" applyFont="1" applyBorder="1" applyAlignment="1">
      <alignment horizontal="left" indent="1" readingOrder="1"/>
    </xf>
    <xf numFmtId="0" fontId="0" fillId="0" borderId="4" xfId="0" applyBorder="1"/>
    <xf numFmtId="164" fontId="7" fillId="2" borderId="0" xfId="1" applyNumberFormat="1" applyFont="1" applyFill="1" applyBorder="1" applyAlignment="1">
      <alignment horizontal="center" vertical="center"/>
    </xf>
    <xf numFmtId="37" fontId="16" fillId="2" borderId="0" xfId="1" applyNumberFormat="1" applyFont="1" applyFill="1" applyBorder="1" applyAlignment="1">
      <alignment horizontal="center" vertical="center"/>
    </xf>
    <xf numFmtId="37" fontId="7" fillId="2" borderId="0" xfId="1" applyNumberFormat="1" applyFont="1" applyFill="1" applyBorder="1" applyAlignment="1">
      <alignment horizontal="center" vertical="center"/>
    </xf>
    <xf numFmtId="166" fontId="0" fillId="0" borderId="0" xfId="0" applyNumberFormat="1" applyAlignment="1">
      <alignment horizontal="center" vertical="center"/>
    </xf>
    <xf numFmtId="166" fontId="7" fillId="2" borderId="0" xfId="1" applyNumberFormat="1" applyFont="1" applyFill="1" applyBorder="1" applyAlignment="1">
      <alignment horizontal="center"/>
    </xf>
    <xf numFmtId="166" fontId="16" fillId="2" borderId="0" xfId="1" applyNumberFormat="1" applyFont="1" applyFill="1" applyBorder="1" applyAlignment="1">
      <alignment horizontal="center" vertical="center"/>
    </xf>
    <xf numFmtId="166" fontId="7" fillId="2" borderId="0" xfId="1" applyNumberFormat="1" applyFont="1" applyFill="1" applyBorder="1" applyAlignment="1">
      <alignment horizontal="center" vertical="center"/>
    </xf>
    <xf numFmtId="167" fontId="7" fillId="2" borderId="0" xfId="1" applyNumberFormat="1" applyFont="1" applyFill="1" applyBorder="1" applyAlignment="1">
      <alignment horizontal="center" vertical="center"/>
    </xf>
    <xf numFmtId="37" fontId="0" fillId="0" borderId="0" xfId="0" applyNumberFormat="1" applyFont="1" applyAlignment="1">
      <alignment horizontal="center" vertical="center"/>
    </xf>
    <xf numFmtId="167" fontId="0" fillId="0" borderId="0" xfId="0" applyNumberFormat="1" applyFont="1" applyAlignment="1">
      <alignment horizontal="center" vertical="center"/>
    </xf>
    <xf numFmtId="166" fontId="0" fillId="0" borderId="0" xfId="0" applyNumberFormat="1" applyFont="1" applyAlignment="1">
      <alignment horizontal="center" vertical="center"/>
    </xf>
    <xf numFmtId="166" fontId="1" fillId="2" borderId="0" xfId="1" applyNumberFormat="1" applyFont="1" applyFill="1" applyBorder="1" applyAlignment="1">
      <alignment horizontal="center" vertical="center"/>
    </xf>
    <xf numFmtId="166" fontId="7" fillId="2" borderId="4" xfId="1" applyNumberFormat="1" applyFont="1" applyFill="1" applyBorder="1" applyAlignment="1">
      <alignment horizontal="center" vertical="center"/>
    </xf>
    <xf numFmtId="166" fontId="0" fillId="0" borderId="0" xfId="0" applyNumberFormat="1" applyFont="1" applyAlignment="1">
      <alignment horizontal="center"/>
    </xf>
    <xf numFmtId="166" fontId="1" fillId="2" borderId="0" xfId="1" applyNumberFormat="1" applyFont="1" applyFill="1" applyBorder="1" applyAlignment="1">
      <alignment horizontal="center"/>
    </xf>
    <xf numFmtId="39" fontId="7" fillId="2" borderId="0" xfId="1" applyNumberFormat="1" applyFont="1" applyFill="1" applyBorder="1" applyAlignment="1">
      <alignment horizontal="center" vertical="center"/>
    </xf>
    <xf numFmtId="0" fontId="0" fillId="0" borderId="0" xfId="0" applyFont="1" applyAlignment="1">
      <alignment horizontal="center" vertical="center"/>
    </xf>
    <xf numFmtId="166" fontId="7" fillId="2" borderId="1" xfId="1" applyNumberFormat="1" applyFont="1" applyFill="1" applyBorder="1" applyAlignment="1">
      <alignment horizontal="center" vertical="center"/>
    </xf>
    <xf numFmtId="164" fontId="7" fillId="2" borderId="1" xfId="1" applyNumberFormat="1" applyFont="1" applyFill="1" applyBorder="1" applyAlignment="1">
      <alignment horizontal="right" indent="11"/>
    </xf>
    <xf numFmtId="0" fontId="7" fillId="0" borderId="0" xfId="0" applyFont="1" applyAlignment="1">
      <alignment horizontal="center" vertical="center"/>
    </xf>
    <xf numFmtId="0" fontId="2" fillId="0" borderId="0" xfId="0" applyFont="1" applyFill="1" applyBorder="1" applyAlignment="1">
      <alignment horizontal="justify" vertical="top" wrapText="1"/>
    </xf>
    <xf numFmtId="0" fontId="2" fillId="0" borderId="0" xfId="0" applyFont="1" applyAlignment="1">
      <alignment horizontal="justify" vertical="justify" wrapText="1"/>
    </xf>
    <xf numFmtId="0" fontId="30" fillId="0" borderId="0" xfId="0" applyFont="1"/>
    <xf numFmtId="0" fontId="23" fillId="0" borderId="0" xfId="0" applyFont="1" applyAlignment="1"/>
    <xf numFmtId="0" fontId="25" fillId="5" borderId="2" xfId="0" applyFont="1" applyFill="1" applyBorder="1" applyAlignment="1">
      <alignment horizontal="right" vertical="center"/>
    </xf>
    <xf numFmtId="0" fontId="25" fillId="5" borderId="3" xfId="0" applyFont="1" applyFill="1" applyBorder="1" applyAlignment="1">
      <alignment horizontal="righ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3" fillId="0" borderId="0" xfId="0" applyFont="1" applyAlignment="1">
      <alignment horizontal="center" readingOrder="1"/>
    </xf>
    <xf numFmtId="0" fontId="23" fillId="0" borderId="0" xfId="0" applyFont="1" applyAlignment="1">
      <alignment horizontal="center"/>
    </xf>
    <xf numFmtId="0" fontId="9" fillId="4" borderId="0" xfId="2" applyFont="1" applyFill="1" applyBorder="1" applyAlignment="1">
      <alignment horizontal="left" vertical="center" wrapText="1" readingOrder="1"/>
    </xf>
    <xf numFmtId="0" fontId="8" fillId="4" borderId="0" xfId="0" applyFont="1" applyFill="1" applyBorder="1" applyAlignment="1">
      <alignment horizontal="right" vertical="center" wrapText="1" readingOrder="2"/>
    </xf>
    <xf numFmtId="0" fontId="9" fillId="4" borderId="0" xfId="2" applyFont="1" applyFill="1" applyBorder="1" applyAlignment="1">
      <alignment vertical="center" wrapText="1" readingOrder="1"/>
    </xf>
    <xf numFmtId="0" fontId="23" fillId="0" borderId="0" xfId="0" applyFont="1" applyAlignment="1">
      <alignment horizontal="center" wrapText="1" readingOrder="1"/>
    </xf>
  </cellXfs>
  <cellStyles count="3">
    <cellStyle name="Comma" xfId="1" builtinId="3"/>
    <cellStyle name="Normal" xfId="0" builtinId="0"/>
    <cellStyle name="Normal 10" xfId="2"/>
  </cellStyles>
  <dxfs count="0"/>
  <tableStyles count="0" defaultTableStyle="TableStyleMedium2" defaultPivotStyle="PivotStyleMedium9"/>
  <colors>
    <mruColors>
      <color rgb="FFE20000"/>
      <color rgb="FFC4BA9B"/>
      <color rgb="FFD9DADB"/>
      <color rgb="FF5B9BD5"/>
      <color rgb="FF008035"/>
      <color rgb="FF00B1E6"/>
      <color rgb="FF99154C"/>
      <color rgb="FF000000"/>
      <color rgb="FFAFD4E6"/>
      <color rgb="FFE3A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9"/>
  <sheetViews>
    <sheetView showGridLines="0" rightToLeft="1" view="pageBreakPreview" zoomScale="160" zoomScaleNormal="100" zoomScaleSheetLayoutView="160" workbookViewId="0">
      <selection activeCell="B17" sqref="B17"/>
    </sheetView>
  </sheetViews>
  <sheetFormatPr defaultRowHeight="15"/>
  <cols>
    <col min="2" max="4" width="20.5703125" customWidth="1"/>
  </cols>
  <sheetData>
    <row r="5" spans="2:4" ht="15.75">
      <c r="B5" s="129" t="s">
        <v>110</v>
      </c>
      <c r="C5" s="89"/>
      <c r="D5" s="131" t="s">
        <v>111</v>
      </c>
    </row>
    <row r="6" spans="2:4" ht="15.75">
      <c r="B6" s="130"/>
      <c r="C6" s="90"/>
      <c r="D6" s="132"/>
    </row>
    <row r="7" spans="2:4" ht="15.75">
      <c r="B7" s="91" t="s">
        <v>112</v>
      </c>
      <c r="C7" s="75" t="s">
        <v>56</v>
      </c>
      <c r="D7" s="91" t="s">
        <v>182</v>
      </c>
    </row>
    <row r="8" spans="2:4" ht="15.75">
      <c r="B8" s="91" t="s">
        <v>113</v>
      </c>
      <c r="C8" s="75" t="s">
        <v>74</v>
      </c>
      <c r="D8" s="91" t="s">
        <v>183</v>
      </c>
    </row>
    <row r="9" spans="2:4" ht="15.75">
      <c r="B9" s="91" t="s">
        <v>114</v>
      </c>
      <c r="C9" s="75" t="s">
        <v>73</v>
      </c>
      <c r="D9" s="91" t="s">
        <v>115</v>
      </c>
    </row>
  </sheetData>
  <mergeCells count="2">
    <mergeCell ref="B5:B6"/>
    <mergeCell ref="D5:D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1"/>
  <sheetViews>
    <sheetView showGridLines="0" rightToLeft="1" zoomScale="145" zoomScaleNormal="145" workbookViewId="0">
      <selection activeCell="E12" sqref="E12"/>
    </sheetView>
  </sheetViews>
  <sheetFormatPr defaultRowHeight="15"/>
  <cols>
    <col min="1" max="1" width="48.85546875" customWidth="1"/>
    <col min="2" max="2" width="61.85546875" customWidth="1"/>
  </cols>
  <sheetData>
    <row r="5" spans="1:2">
      <c r="A5" s="129" t="s">
        <v>116</v>
      </c>
      <c r="B5" s="131" t="s">
        <v>117</v>
      </c>
    </row>
    <row r="6" spans="1:2">
      <c r="A6" s="130"/>
      <c r="B6" s="132"/>
    </row>
    <row r="7" spans="1:2" ht="45">
      <c r="A7" s="101" t="s">
        <v>137</v>
      </c>
      <c r="B7" s="102" t="s">
        <v>138</v>
      </c>
    </row>
    <row r="8" spans="1:2" ht="30">
      <c r="A8" s="101" t="s">
        <v>170</v>
      </c>
      <c r="B8" s="102" t="s">
        <v>184</v>
      </c>
    </row>
    <row r="9" spans="1:2">
      <c r="A9" s="100" t="s">
        <v>139</v>
      </c>
      <c r="B9" s="102" t="s">
        <v>140</v>
      </c>
    </row>
    <row r="10" spans="1:2" ht="30">
      <c r="A10" s="101" t="s">
        <v>176</v>
      </c>
      <c r="B10" s="102" t="s">
        <v>177</v>
      </c>
    </row>
    <row r="11" spans="1:2" ht="24" customHeight="1">
      <c r="A11" s="101" t="s">
        <v>180</v>
      </c>
      <c r="B11" s="102" t="s">
        <v>181</v>
      </c>
    </row>
    <row r="12" spans="1:2" ht="36" customHeight="1">
      <c r="A12" s="101" t="s">
        <v>196</v>
      </c>
      <c r="B12" s="102" t="s">
        <v>197</v>
      </c>
    </row>
    <row r="13" spans="1:2" ht="30">
      <c r="A13" s="101" t="s">
        <v>198</v>
      </c>
      <c r="B13" s="102" t="s">
        <v>199</v>
      </c>
    </row>
    <row r="14" spans="1:2" ht="45">
      <c r="A14" s="101" t="s">
        <v>214</v>
      </c>
      <c r="B14" s="102" t="s">
        <v>213</v>
      </c>
    </row>
    <row r="16" spans="1:2">
      <c r="A16" s="129" t="s">
        <v>132</v>
      </c>
      <c r="B16" s="131" t="s">
        <v>185</v>
      </c>
    </row>
    <row r="17" spans="1:2">
      <c r="A17" s="130"/>
      <c r="B17" s="132"/>
    </row>
    <row r="18" spans="1:2">
      <c r="A18" s="99" t="s">
        <v>75</v>
      </c>
      <c r="B18" t="s">
        <v>133</v>
      </c>
    </row>
    <row r="19" spans="1:2">
      <c r="A19" s="99" t="s">
        <v>59</v>
      </c>
      <c r="B19" t="s">
        <v>134</v>
      </c>
    </row>
    <row r="20" spans="1:2">
      <c r="A20" s="99" t="s">
        <v>60</v>
      </c>
      <c r="B20" t="s">
        <v>135</v>
      </c>
    </row>
    <row r="21" spans="1:2">
      <c r="A21" s="99" t="s">
        <v>61</v>
      </c>
      <c r="B21" t="s">
        <v>136</v>
      </c>
    </row>
  </sheetData>
  <mergeCells count="4">
    <mergeCell ref="A5:A6"/>
    <mergeCell ref="B5:B6"/>
    <mergeCell ref="A16:A17"/>
    <mergeCell ref="B16:B17"/>
  </mergeCells>
  <pageMargins left="0.7" right="0.7" top="0.75" bottom="0.75" header="0.3" footer="0.3"/>
  <pageSetup scale="7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6"/>
  <sheetViews>
    <sheetView showGridLines="0" rightToLeft="1" view="pageBreakPreview" zoomScale="145" zoomScaleNormal="100" zoomScaleSheetLayoutView="145" workbookViewId="0">
      <selection activeCell="C25" sqref="C25"/>
    </sheetView>
  </sheetViews>
  <sheetFormatPr defaultRowHeight="15"/>
  <cols>
    <col min="1" max="1" width="8.140625" customWidth="1"/>
    <col min="2" max="2" width="47.140625" customWidth="1"/>
    <col min="3" max="3" width="51.42578125" customWidth="1"/>
  </cols>
  <sheetData>
    <row r="5" spans="2:3">
      <c r="B5" s="129" t="s">
        <v>118</v>
      </c>
      <c r="C5" s="131" t="s">
        <v>119</v>
      </c>
    </row>
    <row r="6" spans="2:3">
      <c r="B6" s="130"/>
      <c r="C6" s="132"/>
    </row>
    <row r="7" spans="2:3" ht="120">
      <c r="B7" s="92" t="s">
        <v>171</v>
      </c>
      <c r="C7" s="93" t="s">
        <v>125</v>
      </c>
    </row>
    <row r="8" spans="2:3" ht="229.5" customHeight="1">
      <c r="B8" s="92" t="s">
        <v>172</v>
      </c>
      <c r="C8" s="94" t="s">
        <v>186</v>
      </c>
    </row>
    <row r="9" spans="2:3" ht="195">
      <c r="B9" s="95" t="s">
        <v>126</v>
      </c>
      <c r="C9" s="94" t="s">
        <v>187</v>
      </c>
    </row>
    <row r="10" spans="2:3" ht="60">
      <c r="B10" s="96" t="s">
        <v>127</v>
      </c>
      <c r="C10" s="94" t="s">
        <v>188</v>
      </c>
    </row>
    <row r="11" spans="2:3" ht="150">
      <c r="B11" s="96" t="s">
        <v>173</v>
      </c>
      <c r="C11" s="94" t="s">
        <v>189</v>
      </c>
    </row>
    <row r="12" spans="2:3" ht="94.5" customHeight="1">
      <c r="B12" s="96" t="s">
        <v>128</v>
      </c>
      <c r="C12" s="94" t="s">
        <v>190</v>
      </c>
    </row>
    <row r="13" spans="2:3" ht="137.25" customHeight="1">
      <c r="B13" s="96" t="s">
        <v>129</v>
      </c>
      <c r="C13" s="94" t="s">
        <v>191</v>
      </c>
    </row>
    <row r="14" spans="2:3">
      <c r="B14" s="97" t="s">
        <v>130</v>
      </c>
      <c r="C14" s="98" t="s">
        <v>131</v>
      </c>
    </row>
    <row r="15" spans="2:3" ht="90">
      <c r="B15" s="125" t="s">
        <v>175</v>
      </c>
      <c r="C15" s="98" t="s">
        <v>211</v>
      </c>
    </row>
    <row r="16" spans="2:3" ht="120">
      <c r="B16" s="126" t="s">
        <v>174</v>
      </c>
      <c r="C16" s="98" t="s">
        <v>212</v>
      </c>
    </row>
  </sheetData>
  <mergeCells count="2">
    <mergeCell ref="B5:B6"/>
    <mergeCell ref="C5:C6"/>
  </mergeCells>
  <pageMargins left="0.7" right="0.7" top="0.75" bottom="0.75" header="0.3" footer="0.3"/>
  <pageSetup scale="54"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2"/>
  <sheetViews>
    <sheetView showGridLines="0" rightToLeft="1" tabSelected="1" view="pageBreakPreview" zoomScale="60" zoomScaleNormal="100" workbookViewId="0">
      <selection activeCell="J1" sqref="J1:BP1048576"/>
    </sheetView>
  </sheetViews>
  <sheetFormatPr defaultRowHeight="15"/>
  <sheetData>
    <row r="5" spans="1:9" ht="46.5">
      <c r="B5" s="127" t="s">
        <v>201</v>
      </c>
    </row>
    <row r="8" spans="1:9" ht="92.25">
      <c r="A8" s="134" t="s">
        <v>120</v>
      </c>
      <c r="B8" s="134"/>
      <c r="C8" s="134"/>
      <c r="D8" s="134"/>
      <c r="E8" s="134"/>
      <c r="F8" s="134"/>
      <c r="G8" s="128"/>
      <c r="H8" s="128"/>
    </row>
    <row r="11" spans="1:9" ht="46.5">
      <c r="H11" s="127" t="s">
        <v>202</v>
      </c>
    </row>
    <row r="12" spans="1:9" ht="92.25">
      <c r="B12" s="133" t="s">
        <v>121</v>
      </c>
      <c r="C12" s="133"/>
      <c r="D12" s="133"/>
      <c r="E12" s="133"/>
      <c r="F12" s="133"/>
      <c r="G12" s="133"/>
      <c r="H12" s="133"/>
      <c r="I12" s="133"/>
    </row>
  </sheetData>
  <mergeCells count="2">
    <mergeCell ref="A8:F8"/>
    <mergeCell ref="B12:I12"/>
  </mergeCells>
  <pageMargins left="0.7" right="0.7" top="0.75" bottom="0.75" header="0.3" footer="0.3"/>
  <pageSetup scale="7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view="pageBreakPreview" zoomScaleNormal="85" zoomScaleSheetLayoutView="100" workbookViewId="0">
      <selection activeCell="B10" sqref="B10"/>
    </sheetView>
  </sheetViews>
  <sheetFormatPr defaultRowHeight="15"/>
  <cols>
    <col min="1" max="1" width="18.7109375" style="3" customWidth="1"/>
    <col min="2" max="3" width="10.7109375" style="3" customWidth="1"/>
    <col min="4" max="4" width="13.28515625" style="3" customWidth="1"/>
    <col min="5" max="7" width="10.7109375" style="3" customWidth="1"/>
    <col min="8" max="8" width="9.85546875" style="3" customWidth="1"/>
    <col min="9" max="9" width="19.5703125" style="3" customWidth="1"/>
    <col min="10" max="16384" width="9.140625" style="3"/>
  </cols>
  <sheetData>
    <row r="1" spans="1:9" ht="15.75">
      <c r="A1" s="1" t="s">
        <v>15</v>
      </c>
      <c r="B1" s="2"/>
      <c r="C1" s="2"/>
      <c r="D1" s="2"/>
      <c r="E1" s="2"/>
      <c r="F1" s="2"/>
      <c r="G1" s="2"/>
      <c r="H1" s="2"/>
      <c r="I1" s="2"/>
    </row>
    <row r="2" spans="1:9" s="6" customFormat="1" ht="21.75">
      <c r="A2" s="4" t="s">
        <v>141</v>
      </c>
      <c r="B2" s="4"/>
      <c r="C2" s="4"/>
      <c r="D2" s="5"/>
      <c r="E2" s="4"/>
      <c r="F2" s="4"/>
      <c r="G2" s="5"/>
      <c r="H2" s="5"/>
      <c r="I2" s="5"/>
    </row>
    <row r="3" spans="1:9" s="9" customFormat="1" ht="18.75">
      <c r="A3" s="7" t="s">
        <v>178</v>
      </c>
      <c r="B3" s="7"/>
      <c r="C3" s="7"/>
      <c r="D3" s="7"/>
      <c r="E3" s="7"/>
      <c r="F3" s="8"/>
      <c r="G3" s="8"/>
      <c r="H3" s="8"/>
      <c r="I3" s="8"/>
    </row>
    <row r="4" spans="1:9" s="9" customFormat="1"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31.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26">
        <f>SUM(B11,B14)</f>
        <v>26171</v>
      </c>
      <c r="C8" s="38" t="s">
        <v>73</v>
      </c>
      <c r="D8" s="26">
        <v>104963</v>
      </c>
      <c r="E8" s="38" t="s">
        <v>73</v>
      </c>
      <c r="F8" s="38">
        <f t="shared" ref="F8:G10" si="0">SUM(F11,F14)</f>
        <v>5584</v>
      </c>
      <c r="G8" s="38">
        <f t="shared" si="0"/>
        <v>44630</v>
      </c>
      <c r="H8" s="38">
        <f>SUM(B8:G8)</f>
        <v>181348</v>
      </c>
      <c r="I8" s="23" t="s">
        <v>0</v>
      </c>
    </row>
    <row r="9" spans="1:9">
      <c r="A9" s="66" t="s">
        <v>5</v>
      </c>
      <c r="B9" s="26">
        <f>SUM(B12,B15)</f>
        <v>12864</v>
      </c>
      <c r="C9" s="38" t="s">
        <v>73</v>
      </c>
      <c r="D9" s="26" t="s">
        <v>57</v>
      </c>
      <c r="E9" s="38" t="s">
        <v>73</v>
      </c>
      <c r="F9" s="38">
        <f t="shared" si="0"/>
        <v>2411</v>
      </c>
      <c r="G9" s="38">
        <f t="shared" si="0"/>
        <v>21737</v>
      </c>
      <c r="H9" s="38" t="s">
        <v>56</v>
      </c>
      <c r="I9" s="68" t="s">
        <v>10</v>
      </c>
    </row>
    <row r="10" spans="1:9">
      <c r="A10" s="67" t="s">
        <v>7</v>
      </c>
      <c r="B10" s="26">
        <f>SUM(B13,B16)</f>
        <v>13307</v>
      </c>
      <c r="C10" s="38" t="s">
        <v>73</v>
      </c>
      <c r="D10" s="26" t="s">
        <v>57</v>
      </c>
      <c r="E10" s="38" t="s">
        <v>73</v>
      </c>
      <c r="F10" s="38">
        <f t="shared" si="0"/>
        <v>3173</v>
      </c>
      <c r="G10" s="38">
        <f t="shared" si="0"/>
        <v>22893</v>
      </c>
      <c r="H10" s="38" t="s">
        <v>56</v>
      </c>
      <c r="I10" s="68" t="s">
        <v>11</v>
      </c>
    </row>
    <row r="11" spans="1:9">
      <c r="A11" s="60" t="s">
        <v>4</v>
      </c>
      <c r="B11" s="32">
        <v>24245</v>
      </c>
      <c r="C11" s="34" t="s">
        <v>73</v>
      </c>
      <c r="D11" s="25" t="s">
        <v>57</v>
      </c>
      <c r="E11" s="34" t="s">
        <v>73</v>
      </c>
      <c r="F11" s="32">
        <v>5175</v>
      </c>
      <c r="G11" s="32">
        <v>42813</v>
      </c>
      <c r="H11" s="38" t="s">
        <v>56</v>
      </c>
      <c r="I11" s="23" t="s">
        <v>6</v>
      </c>
    </row>
    <row r="12" spans="1:9">
      <c r="A12" s="66" t="s">
        <v>5</v>
      </c>
      <c r="B12" s="32">
        <v>11872</v>
      </c>
      <c r="C12" s="34" t="s">
        <v>73</v>
      </c>
      <c r="D12" s="25" t="s">
        <v>57</v>
      </c>
      <c r="E12" s="34" t="s">
        <v>73</v>
      </c>
      <c r="F12" s="32">
        <v>2211</v>
      </c>
      <c r="G12" s="32">
        <v>20867</v>
      </c>
      <c r="H12" s="38" t="s">
        <v>56</v>
      </c>
      <c r="I12" s="68" t="s">
        <v>10</v>
      </c>
    </row>
    <row r="13" spans="1:9">
      <c r="A13" s="67" t="s">
        <v>7</v>
      </c>
      <c r="B13" s="32">
        <v>12373</v>
      </c>
      <c r="C13" s="34" t="s">
        <v>73</v>
      </c>
      <c r="D13" s="25" t="s">
        <v>57</v>
      </c>
      <c r="E13" s="34" t="s">
        <v>73</v>
      </c>
      <c r="F13" s="32">
        <v>2964</v>
      </c>
      <c r="G13" s="32">
        <v>21946</v>
      </c>
      <c r="H13" s="38" t="s">
        <v>56</v>
      </c>
      <c r="I13" s="68" t="s">
        <v>11</v>
      </c>
    </row>
    <row r="14" spans="1:9">
      <c r="A14" s="60" t="s">
        <v>8</v>
      </c>
      <c r="B14" s="32">
        <v>1926</v>
      </c>
      <c r="C14" s="34" t="s">
        <v>73</v>
      </c>
      <c r="D14" s="25" t="s">
        <v>57</v>
      </c>
      <c r="E14" s="34" t="s">
        <v>73</v>
      </c>
      <c r="F14" s="32">
        <v>409</v>
      </c>
      <c r="G14" s="32">
        <v>1817</v>
      </c>
      <c r="H14" s="38" t="s">
        <v>56</v>
      </c>
      <c r="I14" s="23" t="s">
        <v>9</v>
      </c>
    </row>
    <row r="15" spans="1:9">
      <c r="A15" s="66" t="s">
        <v>5</v>
      </c>
      <c r="B15" s="32">
        <v>992</v>
      </c>
      <c r="C15" s="34" t="s">
        <v>73</v>
      </c>
      <c r="D15" s="25" t="s">
        <v>57</v>
      </c>
      <c r="E15" s="34" t="s">
        <v>73</v>
      </c>
      <c r="F15" s="32">
        <v>200</v>
      </c>
      <c r="G15" s="32">
        <v>870</v>
      </c>
      <c r="H15" s="38" t="s">
        <v>56</v>
      </c>
      <c r="I15" s="68" t="s">
        <v>10</v>
      </c>
    </row>
    <row r="16" spans="1:9">
      <c r="A16" s="67" t="s">
        <v>7</v>
      </c>
      <c r="B16" s="32">
        <v>934</v>
      </c>
      <c r="C16" s="34" t="s">
        <v>73</v>
      </c>
      <c r="D16" s="25" t="s">
        <v>57</v>
      </c>
      <c r="E16" s="34" t="s">
        <v>73</v>
      </c>
      <c r="F16" s="32">
        <v>209</v>
      </c>
      <c r="G16" s="32">
        <v>947</v>
      </c>
      <c r="H16" s="38" t="s">
        <v>56</v>
      </c>
      <c r="I16" s="68" t="s">
        <v>11</v>
      </c>
    </row>
    <row r="17" spans="1:9" ht="15.75">
      <c r="A17" s="19" t="s">
        <v>13</v>
      </c>
      <c r="B17" s="20"/>
      <c r="C17" s="28"/>
      <c r="D17" s="28"/>
      <c r="E17" s="28"/>
      <c r="F17" s="51"/>
      <c r="G17" s="51"/>
      <c r="H17" s="51"/>
      <c r="I17" s="22" t="s">
        <v>2</v>
      </c>
    </row>
    <row r="18" spans="1:9">
      <c r="A18" s="60" t="s">
        <v>64</v>
      </c>
      <c r="B18" s="26">
        <f>SUM(B21,B24)</f>
        <v>28781</v>
      </c>
      <c r="C18" s="38" t="s">
        <v>73</v>
      </c>
      <c r="D18" s="38">
        <v>143473</v>
      </c>
      <c r="E18" s="38" t="s">
        <v>73</v>
      </c>
      <c r="F18" s="38">
        <f t="shared" ref="F18:G20" si="1">SUM(F21,F24)</f>
        <v>6031</v>
      </c>
      <c r="G18" s="38">
        <f t="shared" si="1"/>
        <v>44743</v>
      </c>
      <c r="H18" s="53">
        <f>SUM(B18:G18)</f>
        <v>223028</v>
      </c>
      <c r="I18" s="23" t="s">
        <v>0</v>
      </c>
    </row>
    <row r="19" spans="1:9">
      <c r="A19" s="66" t="s">
        <v>5</v>
      </c>
      <c r="B19" s="26">
        <f>SUM(B22,B25)</f>
        <v>13904</v>
      </c>
      <c r="C19" s="38" t="s">
        <v>73</v>
      </c>
      <c r="D19" s="38" t="s">
        <v>57</v>
      </c>
      <c r="E19" s="38" t="s">
        <v>73</v>
      </c>
      <c r="F19" s="38">
        <f t="shared" si="1"/>
        <v>2754</v>
      </c>
      <c r="G19" s="38">
        <f t="shared" si="1"/>
        <v>21867</v>
      </c>
      <c r="H19" s="38" t="s">
        <v>56</v>
      </c>
      <c r="I19" s="68" t="s">
        <v>10</v>
      </c>
    </row>
    <row r="20" spans="1:9">
      <c r="A20" s="67" t="s">
        <v>7</v>
      </c>
      <c r="B20" s="26">
        <f>SUM(B23,B26)</f>
        <v>14877</v>
      </c>
      <c r="C20" s="38" t="s">
        <v>73</v>
      </c>
      <c r="D20" s="38" t="s">
        <v>57</v>
      </c>
      <c r="E20" s="38" t="s">
        <v>73</v>
      </c>
      <c r="F20" s="38">
        <f t="shared" si="1"/>
        <v>3277</v>
      </c>
      <c r="G20" s="38">
        <f t="shared" si="1"/>
        <v>22876</v>
      </c>
      <c r="H20" s="38" t="s">
        <v>56</v>
      </c>
      <c r="I20" s="68" t="s">
        <v>11</v>
      </c>
    </row>
    <row r="21" spans="1:9">
      <c r="A21" s="60" t="s">
        <v>4</v>
      </c>
      <c r="B21" s="32">
        <v>26700</v>
      </c>
      <c r="C21" s="34" t="s">
        <v>73</v>
      </c>
      <c r="D21" s="34" t="s">
        <v>57</v>
      </c>
      <c r="E21" s="34" t="s">
        <v>73</v>
      </c>
      <c r="F21" s="32">
        <v>5588</v>
      </c>
      <c r="G21" s="32">
        <v>42660</v>
      </c>
      <c r="H21" s="38" t="s">
        <v>56</v>
      </c>
      <c r="I21" s="23" t="s">
        <v>6</v>
      </c>
    </row>
    <row r="22" spans="1:9">
      <c r="A22" s="66" t="s">
        <v>5</v>
      </c>
      <c r="B22" s="32">
        <v>12872</v>
      </c>
      <c r="C22" s="34" t="s">
        <v>73</v>
      </c>
      <c r="D22" s="34" t="s">
        <v>57</v>
      </c>
      <c r="E22" s="34" t="s">
        <v>73</v>
      </c>
      <c r="F22" s="32">
        <v>2527</v>
      </c>
      <c r="G22" s="32">
        <v>20855</v>
      </c>
      <c r="H22" s="38" t="s">
        <v>56</v>
      </c>
      <c r="I22" s="68" t="s">
        <v>10</v>
      </c>
    </row>
    <row r="23" spans="1:9">
      <c r="A23" s="67" t="s">
        <v>7</v>
      </c>
      <c r="B23" s="32">
        <v>13828</v>
      </c>
      <c r="C23" s="34" t="s">
        <v>73</v>
      </c>
      <c r="D23" s="34" t="s">
        <v>57</v>
      </c>
      <c r="E23" s="34" t="s">
        <v>73</v>
      </c>
      <c r="F23" s="32">
        <v>3061</v>
      </c>
      <c r="G23" s="32">
        <v>21805</v>
      </c>
      <c r="H23" s="38" t="s">
        <v>56</v>
      </c>
      <c r="I23" s="68" t="s">
        <v>11</v>
      </c>
    </row>
    <row r="24" spans="1:9">
      <c r="A24" s="60" t="s">
        <v>8</v>
      </c>
      <c r="B24" s="32">
        <v>2081</v>
      </c>
      <c r="C24" s="34" t="s">
        <v>73</v>
      </c>
      <c r="D24" s="34" t="s">
        <v>57</v>
      </c>
      <c r="E24" s="34" t="s">
        <v>73</v>
      </c>
      <c r="F24" s="32">
        <v>443</v>
      </c>
      <c r="G24" s="32">
        <v>2083</v>
      </c>
      <c r="H24" s="38" t="s">
        <v>56</v>
      </c>
      <c r="I24" s="23" t="s">
        <v>9</v>
      </c>
    </row>
    <row r="25" spans="1:9">
      <c r="A25" s="66" t="s">
        <v>5</v>
      </c>
      <c r="B25" s="32">
        <v>1032</v>
      </c>
      <c r="C25" s="34" t="s">
        <v>73</v>
      </c>
      <c r="D25" s="34" t="s">
        <v>57</v>
      </c>
      <c r="E25" s="34" t="s">
        <v>73</v>
      </c>
      <c r="F25" s="32">
        <v>227</v>
      </c>
      <c r="G25" s="32">
        <v>1012</v>
      </c>
      <c r="H25" s="38" t="s">
        <v>56</v>
      </c>
      <c r="I25" s="68" t="s">
        <v>10</v>
      </c>
    </row>
    <row r="26" spans="1:9">
      <c r="A26" s="67" t="s">
        <v>7</v>
      </c>
      <c r="B26" s="32">
        <v>1049</v>
      </c>
      <c r="C26" s="34" t="s">
        <v>73</v>
      </c>
      <c r="D26" s="34" t="s">
        <v>57</v>
      </c>
      <c r="E26" s="34" t="s">
        <v>73</v>
      </c>
      <c r="F26" s="32">
        <v>216</v>
      </c>
      <c r="G26" s="32">
        <v>1071</v>
      </c>
      <c r="H26" s="38" t="s">
        <v>56</v>
      </c>
      <c r="I26" s="68" t="s">
        <v>11</v>
      </c>
    </row>
    <row r="27" spans="1:9" ht="15.75">
      <c r="A27" s="19" t="s">
        <v>14</v>
      </c>
      <c r="B27" s="20"/>
      <c r="C27" s="52"/>
      <c r="D27" s="28"/>
      <c r="E27" s="52"/>
      <c r="F27" s="51"/>
      <c r="G27" s="51"/>
      <c r="H27" s="51"/>
      <c r="I27" s="21" t="s">
        <v>3</v>
      </c>
    </row>
    <row r="28" spans="1:9">
      <c r="A28" s="60" t="s">
        <v>64</v>
      </c>
      <c r="B28" s="26">
        <f>SUM(B31,B34)</f>
        <v>31166</v>
      </c>
      <c r="C28" s="38" t="s">
        <v>73</v>
      </c>
      <c r="D28" s="26">
        <v>136433</v>
      </c>
      <c r="E28" s="38" t="s">
        <v>73</v>
      </c>
      <c r="F28" s="38">
        <f t="shared" ref="F28:G30" si="2">SUM(F31,F34)</f>
        <v>6982</v>
      </c>
      <c r="G28" s="38">
        <f t="shared" si="2"/>
        <v>44381</v>
      </c>
      <c r="H28" s="38">
        <f>SUM(B28:G28)</f>
        <v>218962</v>
      </c>
      <c r="I28" s="23" t="s">
        <v>0</v>
      </c>
    </row>
    <row r="29" spans="1:9">
      <c r="A29" s="66" t="s">
        <v>5</v>
      </c>
      <c r="B29" s="26">
        <f>SUM(B32,B35)</f>
        <v>15224</v>
      </c>
      <c r="C29" s="38" t="s">
        <v>73</v>
      </c>
      <c r="D29" s="26">
        <v>46041</v>
      </c>
      <c r="E29" s="38" t="s">
        <v>73</v>
      </c>
      <c r="F29" s="38">
        <f t="shared" si="2"/>
        <v>3216</v>
      </c>
      <c r="G29" s="38">
        <f t="shared" si="2"/>
        <v>21654</v>
      </c>
      <c r="H29" s="38">
        <f>SUM(B29:G29)</f>
        <v>86135</v>
      </c>
      <c r="I29" s="68" t="s">
        <v>10</v>
      </c>
    </row>
    <row r="30" spans="1:9">
      <c r="A30" s="67" t="s">
        <v>7</v>
      </c>
      <c r="B30" s="26">
        <f>SUM(B33,B36)</f>
        <v>15942</v>
      </c>
      <c r="C30" s="38" t="s">
        <v>73</v>
      </c>
      <c r="D30" s="26">
        <v>90392</v>
      </c>
      <c r="E30" s="38" t="s">
        <v>73</v>
      </c>
      <c r="F30" s="38">
        <f t="shared" si="2"/>
        <v>3766</v>
      </c>
      <c r="G30" s="38">
        <f t="shared" si="2"/>
        <v>22727</v>
      </c>
      <c r="H30" s="38">
        <f>SUM(B30:G30)</f>
        <v>132827</v>
      </c>
      <c r="I30" s="68" t="s">
        <v>11</v>
      </c>
    </row>
    <row r="31" spans="1:9">
      <c r="A31" s="60" t="s">
        <v>4</v>
      </c>
      <c r="B31" s="32">
        <v>28876</v>
      </c>
      <c r="C31" s="34" t="s">
        <v>73</v>
      </c>
      <c r="D31" s="34" t="s">
        <v>57</v>
      </c>
      <c r="E31" s="34" t="s">
        <v>73</v>
      </c>
      <c r="F31" s="32">
        <v>6368</v>
      </c>
      <c r="G31" s="32">
        <v>42230</v>
      </c>
      <c r="H31" s="38" t="s">
        <v>56</v>
      </c>
      <c r="I31" s="23" t="s">
        <v>6</v>
      </c>
    </row>
    <row r="32" spans="1:9">
      <c r="A32" s="66" t="s">
        <v>5</v>
      </c>
      <c r="B32" s="32">
        <v>14066</v>
      </c>
      <c r="C32" s="34" t="s">
        <v>73</v>
      </c>
      <c r="D32" s="34" t="s">
        <v>57</v>
      </c>
      <c r="E32" s="34" t="s">
        <v>73</v>
      </c>
      <c r="F32" s="32">
        <v>2918</v>
      </c>
      <c r="G32" s="32">
        <v>20579</v>
      </c>
      <c r="H32" s="38" t="s">
        <v>56</v>
      </c>
      <c r="I32" s="68" t="s">
        <v>10</v>
      </c>
    </row>
    <row r="33" spans="1:9">
      <c r="A33" s="67" t="s">
        <v>7</v>
      </c>
      <c r="B33" s="32">
        <v>14810</v>
      </c>
      <c r="C33" s="34" t="s">
        <v>73</v>
      </c>
      <c r="D33" s="34" t="s">
        <v>57</v>
      </c>
      <c r="E33" s="34" t="s">
        <v>73</v>
      </c>
      <c r="F33" s="32">
        <v>3450</v>
      </c>
      <c r="G33" s="32">
        <v>21651</v>
      </c>
      <c r="H33" s="38" t="s">
        <v>56</v>
      </c>
      <c r="I33" s="68" t="s">
        <v>11</v>
      </c>
    </row>
    <row r="34" spans="1:9">
      <c r="A34" s="60" t="s">
        <v>8</v>
      </c>
      <c r="B34" s="32">
        <v>2290</v>
      </c>
      <c r="C34" s="34" t="s">
        <v>73</v>
      </c>
      <c r="D34" s="34" t="s">
        <v>57</v>
      </c>
      <c r="E34" s="34" t="s">
        <v>73</v>
      </c>
      <c r="F34" s="32">
        <v>614</v>
      </c>
      <c r="G34" s="32">
        <v>2151</v>
      </c>
      <c r="H34" s="38" t="s">
        <v>56</v>
      </c>
      <c r="I34" s="23" t="s">
        <v>9</v>
      </c>
    </row>
    <row r="35" spans="1:9">
      <c r="A35" s="66" t="s">
        <v>5</v>
      </c>
      <c r="B35" s="32">
        <v>1158</v>
      </c>
      <c r="C35" s="34" t="s">
        <v>73</v>
      </c>
      <c r="D35" s="34" t="s">
        <v>57</v>
      </c>
      <c r="E35" s="34" t="s">
        <v>73</v>
      </c>
      <c r="F35" s="32">
        <v>298</v>
      </c>
      <c r="G35" s="32">
        <v>1075</v>
      </c>
      <c r="H35" s="38" t="s">
        <v>56</v>
      </c>
      <c r="I35" s="68" t="s">
        <v>10</v>
      </c>
    </row>
    <row r="36" spans="1:9">
      <c r="A36" s="67" t="s">
        <v>7</v>
      </c>
      <c r="B36" s="32">
        <v>1132</v>
      </c>
      <c r="C36" s="34" t="s">
        <v>73</v>
      </c>
      <c r="D36" s="34" t="s">
        <v>57</v>
      </c>
      <c r="E36" s="34" t="s">
        <v>73</v>
      </c>
      <c r="F36" s="32">
        <v>316</v>
      </c>
      <c r="G36" s="32">
        <v>1076</v>
      </c>
      <c r="H36" s="38" t="s">
        <v>56</v>
      </c>
      <c r="I36" s="68" t="s">
        <v>11</v>
      </c>
    </row>
    <row r="37" spans="1:9" ht="15.75">
      <c r="A37" s="19" t="s">
        <v>24</v>
      </c>
      <c r="B37" s="20"/>
      <c r="C37" s="52"/>
      <c r="D37" s="28"/>
      <c r="E37" s="52"/>
      <c r="F37" s="51"/>
      <c r="G37" s="51"/>
      <c r="H37" s="51"/>
      <c r="I37" s="21" t="s">
        <v>25</v>
      </c>
    </row>
    <row r="38" spans="1:9">
      <c r="A38" s="60" t="s">
        <v>64</v>
      </c>
      <c r="B38" s="26">
        <f>SUM(B41,B44)</f>
        <v>33029</v>
      </c>
      <c r="C38" s="38" t="s">
        <v>73</v>
      </c>
      <c r="D38" s="26">
        <v>176332</v>
      </c>
      <c r="E38" s="38" t="s">
        <v>73</v>
      </c>
      <c r="F38" s="38">
        <f t="shared" ref="F38:G40" si="3">SUM(F41,F44)</f>
        <v>7723</v>
      </c>
      <c r="G38" s="38">
        <f t="shared" si="3"/>
        <v>43120</v>
      </c>
      <c r="H38" s="38">
        <f>SUM(B38:G38)</f>
        <v>260204</v>
      </c>
      <c r="I38" s="23" t="s">
        <v>0</v>
      </c>
    </row>
    <row r="39" spans="1:9">
      <c r="A39" s="66" t="s">
        <v>5</v>
      </c>
      <c r="B39" s="26">
        <f>SUM(B42,B45)</f>
        <v>16199</v>
      </c>
      <c r="C39" s="38" t="s">
        <v>73</v>
      </c>
      <c r="D39" s="26">
        <v>72654</v>
      </c>
      <c r="E39" s="38" t="s">
        <v>73</v>
      </c>
      <c r="F39" s="38">
        <f t="shared" si="3"/>
        <v>3636</v>
      </c>
      <c r="G39" s="38">
        <f t="shared" si="3"/>
        <v>20930</v>
      </c>
      <c r="H39" s="38">
        <f>SUM(B39:G39)</f>
        <v>113419</v>
      </c>
      <c r="I39" s="68" t="s">
        <v>10</v>
      </c>
    </row>
    <row r="40" spans="1:9">
      <c r="A40" s="67" t="s">
        <v>7</v>
      </c>
      <c r="B40" s="26">
        <f>SUM(B43,B46)</f>
        <v>16830</v>
      </c>
      <c r="C40" s="38" t="s">
        <v>73</v>
      </c>
      <c r="D40" s="26">
        <v>103678</v>
      </c>
      <c r="E40" s="38" t="s">
        <v>73</v>
      </c>
      <c r="F40" s="38">
        <f t="shared" si="3"/>
        <v>4087</v>
      </c>
      <c r="G40" s="38">
        <f t="shared" si="3"/>
        <v>22190</v>
      </c>
      <c r="H40" s="38">
        <f>SUM(B40:G40)</f>
        <v>146785</v>
      </c>
      <c r="I40" s="68" t="s">
        <v>11</v>
      </c>
    </row>
    <row r="41" spans="1:9">
      <c r="A41" s="60" t="s">
        <v>4</v>
      </c>
      <c r="B41" s="25">
        <v>30582</v>
      </c>
      <c r="C41" s="34" t="s">
        <v>73</v>
      </c>
      <c r="D41" s="34" t="s">
        <v>57</v>
      </c>
      <c r="E41" s="34" t="s">
        <v>73</v>
      </c>
      <c r="F41" s="32">
        <v>6941</v>
      </c>
      <c r="G41" s="32">
        <v>40881</v>
      </c>
      <c r="H41" s="38" t="s">
        <v>56</v>
      </c>
      <c r="I41" s="23" t="s">
        <v>6</v>
      </c>
    </row>
    <row r="42" spans="1:9">
      <c r="A42" s="66" t="s">
        <v>5</v>
      </c>
      <c r="B42" s="32">
        <v>14955</v>
      </c>
      <c r="C42" s="34" t="s">
        <v>73</v>
      </c>
      <c r="D42" s="34" t="s">
        <v>57</v>
      </c>
      <c r="E42" s="34" t="s">
        <v>73</v>
      </c>
      <c r="F42" s="32">
        <v>3283</v>
      </c>
      <c r="G42" s="32">
        <v>19821</v>
      </c>
      <c r="H42" s="38" t="s">
        <v>56</v>
      </c>
      <c r="I42" s="68" t="s">
        <v>10</v>
      </c>
    </row>
    <row r="43" spans="1:9">
      <c r="A43" s="67" t="s">
        <v>7</v>
      </c>
      <c r="B43" s="32">
        <v>15627</v>
      </c>
      <c r="C43" s="34" t="s">
        <v>73</v>
      </c>
      <c r="D43" s="34" t="s">
        <v>57</v>
      </c>
      <c r="E43" s="34" t="s">
        <v>73</v>
      </c>
      <c r="F43" s="32">
        <v>3658</v>
      </c>
      <c r="G43" s="32">
        <v>21060</v>
      </c>
      <c r="H43" s="38" t="s">
        <v>56</v>
      </c>
      <c r="I43" s="68" t="s">
        <v>11</v>
      </c>
    </row>
    <row r="44" spans="1:9">
      <c r="A44" s="60" t="s">
        <v>8</v>
      </c>
      <c r="B44" s="32">
        <v>2447</v>
      </c>
      <c r="C44" s="34" t="s">
        <v>73</v>
      </c>
      <c r="D44" s="34" t="s">
        <v>57</v>
      </c>
      <c r="E44" s="34" t="s">
        <v>73</v>
      </c>
      <c r="F44" s="32">
        <v>782</v>
      </c>
      <c r="G44" s="32">
        <v>2239</v>
      </c>
      <c r="H44" s="38" t="s">
        <v>56</v>
      </c>
      <c r="I44" s="23" t="s">
        <v>9</v>
      </c>
    </row>
    <row r="45" spans="1:9">
      <c r="A45" s="66" t="s">
        <v>5</v>
      </c>
      <c r="B45" s="32">
        <v>1244</v>
      </c>
      <c r="C45" s="34" t="s">
        <v>73</v>
      </c>
      <c r="D45" s="34" t="s">
        <v>57</v>
      </c>
      <c r="E45" s="34" t="s">
        <v>73</v>
      </c>
      <c r="F45" s="32">
        <v>353</v>
      </c>
      <c r="G45" s="32">
        <v>1109</v>
      </c>
      <c r="H45" s="38" t="s">
        <v>56</v>
      </c>
      <c r="I45" s="68" t="s">
        <v>10</v>
      </c>
    </row>
    <row r="46" spans="1:9">
      <c r="A46" s="27" t="s">
        <v>7</v>
      </c>
      <c r="B46" s="27">
        <v>1203</v>
      </c>
      <c r="C46" s="36" t="s">
        <v>73</v>
      </c>
      <c r="D46" s="36" t="s">
        <v>57</v>
      </c>
      <c r="E46" s="36" t="s">
        <v>73</v>
      </c>
      <c r="F46" s="30">
        <v>429</v>
      </c>
      <c r="G46" s="30">
        <v>1130</v>
      </c>
      <c r="H46" s="41" t="s">
        <v>56</v>
      </c>
      <c r="I46" s="70" t="s">
        <v>11</v>
      </c>
    </row>
    <row r="48" spans="1:9">
      <c r="A48" s="10" t="s">
        <v>71</v>
      </c>
      <c r="I48" s="3" t="s">
        <v>179</v>
      </c>
    </row>
  </sheetData>
  <mergeCells count="2">
    <mergeCell ref="I5:I6"/>
    <mergeCell ref="A5:A6"/>
  </mergeCells>
  <pageMargins left="1" right="0.7" top="1.18" bottom="0.75" header="0.3" footer="0.3"/>
  <pageSetup paperSize="9" scale="65"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view="pageBreakPreview" zoomScaleNormal="85" zoomScaleSheetLayoutView="100" workbookViewId="0">
      <selection activeCell="E15" sqref="E15"/>
    </sheetView>
  </sheetViews>
  <sheetFormatPr defaultRowHeight="15"/>
  <cols>
    <col min="1" max="1" width="16.7109375" style="3" customWidth="1"/>
    <col min="2" max="3" width="10.7109375" style="3" customWidth="1"/>
    <col min="4" max="4" width="10.85546875" style="3" customWidth="1"/>
    <col min="5" max="7" width="10.7109375" style="3" customWidth="1"/>
    <col min="8" max="8" width="11.7109375" style="3" customWidth="1"/>
    <col min="9" max="9" width="16.7109375" style="3" customWidth="1"/>
    <col min="10" max="16384" width="9.140625" style="3"/>
  </cols>
  <sheetData>
    <row r="1" spans="1:9" ht="15.75">
      <c r="A1" s="1" t="s">
        <v>22</v>
      </c>
      <c r="B1" s="2"/>
      <c r="C1" s="2"/>
      <c r="D1" s="2"/>
      <c r="E1" s="2"/>
      <c r="F1" s="2"/>
      <c r="G1" s="2"/>
      <c r="H1" s="2"/>
      <c r="I1" s="2"/>
    </row>
    <row r="2" spans="1:9" s="6" customFormat="1" ht="30" customHeight="1">
      <c r="A2" s="76" t="s">
        <v>79</v>
      </c>
      <c r="B2" s="4"/>
      <c r="C2" s="4"/>
      <c r="D2" s="5"/>
      <c r="E2" s="4"/>
      <c r="F2" s="4"/>
      <c r="G2" s="5"/>
      <c r="H2" s="5"/>
      <c r="I2" s="5"/>
    </row>
    <row r="3" spans="1:9" s="9" customFormat="1" ht="30" customHeight="1">
      <c r="A3" s="7" t="s">
        <v>80</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f>SUM(B11,B14)</f>
        <v>103596</v>
      </c>
      <c r="C8" s="38">
        <v>29698</v>
      </c>
      <c r="D8" s="38">
        <v>104545</v>
      </c>
      <c r="E8" s="38">
        <f>SUM(E9:E10)</f>
        <v>31251</v>
      </c>
      <c r="F8" s="38">
        <f>SUM(F11,F14)</f>
        <v>23932</v>
      </c>
      <c r="G8" s="53">
        <f>SUM(G11,G14)</f>
        <v>33133</v>
      </c>
      <c r="H8" s="38">
        <f>SUM(B8:G8)</f>
        <v>326155</v>
      </c>
      <c r="I8" s="23" t="s">
        <v>0</v>
      </c>
    </row>
    <row r="9" spans="1:9">
      <c r="A9" s="66" t="s">
        <v>5</v>
      </c>
      <c r="B9" s="38">
        <f>SUM(B12,B15)</f>
        <v>54346</v>
      </c>
      <c r="C9" s="38">
        <v>15323</v>
      </c>
      <c r="D9" s="38" t="s">
        <v>57</v>
      </c>
      <c r="E9" s="38">
        <f>SUM(E12,E15)</f>
        <v>16115</v>
      </c>
      <c r="F9" s="38">
        <f t="shared" ref="F9:G10" si="0">SUM(F12,F15)</f>
        <v>12636</v>
      </c>
      <c r="G9" s="53">
        <f t="shared" si="0"/>
        <v>17766</v>
      </c>
      <c r="H9" s="38" t="s">
        <v>56</v>
      </c>
      <c r="I9" s="68" t="s">
        <v>10</v>
      </c>
    </row>
    <row r="10" spans="1:9">
      <c r="A10" s="67" t="s">
        <v>7</v>
      </c>
      <c r="B10" s="38">
        <f>SUM(B13,B16)</f>
        <v>49250</v>
      </c>
      <c r="C10" s="38">
        <v>14375</v>
      </c>
      <c r="D10" s="38" t="s">
        <v>57</v>
      </c>
      <c r="E10" s="38">
        <f>SUM(E13,E16)</f>
        <v>15136</v>
      </c>
      <c r="F10" s="38">
        <f t="shared" si="0"/>
        <v>11296</v>
      </c>
      <c r="G10" s="53">
        <f t="shared" si="0"/>
        <v>15367</v>
      </c>
      <c r="H10" s="38" t="s">
        <v>56</v>
      </c>
      <c r="I10" s="68" t="s">
        <v>11</v>
      </c>
    </row>
    <row r="11" spans="1:9">
      <c r="A11" s="60" t="s">
        <v>4</v>
      </c>
      <c r="B11" s="34">
        <v>25203</v>
      </c>
      <c r="C11" s="34" t="s">
        <v>56</v>
      </c>
      <c r="D11" s="34" t="s">
        <v>57</v>
      </c>
      <c r="E11" s="34">
        <f>SUM(E12:E13)</f>
        <v>28965</v>
      </c>
      <c r="F11" s="32">
        <v>5826</v>
      </c>
      <c r="G11" s="32">
        <v>12278</v>
      </c>
      <c r="H11" s="38" t="s">
        <v>56</v>
      </c>
      <c r="I11" s="23" t="s">
        <v>6</v>
      </c>
    </row>
    <row r="12" spans="1:9">
      <c r="A12" s="66" t="s">
        <v>5</v>
      </c>
      <c r="B12" s="34">
        <v>13389</v>
      </c>
      <c r="C12" s="34" t="s">
        <v>56</v>
      </c>
      <c r="D12" s="34" t="s">
        <v>57</v>
      </c>
      <c r="E12" s="34">
        <v>14980</v>
      </c>
      <c r="F12" s="32">
        <v>3255</v>
      </c>
      <c r="G12" s="32">
        <v>6965</v>
      </c>
      <c r="H12" s="38" t="s">
        <v>56</v>
      </c>
      <c r="I12" s="68" t="s">
        <v>10</v>
      </c>
    </row>
    <row r="13" spans="1:9">
      <c r="A13" s="67" t="s">
        <v>7</v>
      </c>
      <c r="B13" s="34">
        <v>11814</v>
      </c>
      <c r="C13" s="34" t="s">
        <v>56</v>
      </c>
      <c r="D13" s="34" t="s">
        <v>57</v>
      </c>
      <c r="E13" s="34">
        <v>13985</v>
      </c>
      <c r="F13" s="32">
        <v>2571</v>
      </c>
      <c r="G13" s="32">
        <v>5313</v>
      </c>
      <c r="H13" s="38" t="s">
        <v>56</v>
      </c>
      <c r="I13" s="68" t="s">
        <v>11</v>
      </c>
    </row>
    <row r="14" spans="1:9">
      <c r="A14" s="60" t="s">
        <v>8</v>
      </c>
      <c r="B14" s="34">
        <v>78393</v>
      </c>
      <c r="C14" s="34" t="s">
        <v>56</v>
      </c>
      <c r="D14" s="34" t="s">
        <v>57</v>
      </c>
      <c r="E14" s="34">
        <f>SUM(E15:E16)</f>
        <v>2286</v>
      </c>
      <c r="F14" s="32">
        <v>18106</v>
      </c>
      <c r="G14" s="32">
        <v>20855</v>
      </c>
      <c r="H14" s="38" t="s">
        <v>56</v>
      </c>
      <c r="I14" s="23" t="s">
        <v>9</v>
      </c>
    </row>
    <row r="15" spans="1:9">
      <c r="A15" s="66" t="s">
        <v>5</v>
      </c>
      <c r="B15" s="34">
        <v>40957</v>
      </c>
      <c r="C15" s="34" t="s">
        <v>56</v>
      </c>
      <c r="D15" s="34" t="s">
        <v>57</v>
      </c>
      <c r="E15" s="34">
        <v>1135</v>
      </c>
      <c r="F15" s="32">
        <v>9381</v>
      </c>
      <c r="G15" s="32">
        <v>10801</v>
      </c>
      <c r="H15" s="38" t="s">
        <v>56</v>
      </c>
      <c r="I15" s="68" t="s">
        <v>10</v>
      </c>
    </row>
    <row r="16" spans="1:9">
      <c r="A16" s="67" t="s">
        <v>7</v>
      </c>
      <c r="B16" s="34">
        <v>37436</v>
      </c>
      <c r="C16" s="34" t="s">
        <v>56</v>
      </c>
      <c r="D16" s="34" t="s">
        <v>57</v>
      </c>
      <c r="E16" s="34">
        <v>1151</v>
      </c>
      <c r="F16" s="32">
        <v>8725</v>
      </c>
      <c r="G16" s="32">
        <v>10054</v>
      </c>
      <c r="H16" s="38" t="s">
        <v>56</v>
      </c>
      <c r="I16" s="68" t="s">
        <v>11</v>
      </c>
    </row>
    <row r="17" spans="1:9" ht="15.75">
      <c r="A17" s="19" t="s">
        <v>13</v>
      </c>
      <c r="B17" s="51"/>
      <c r="C17" s="51"/>
      <c r="D17" s="51"/>
      <c r="E17" s="51"/>
      <c r="F17" s="51"/>
      <c r="G17" s="51"/>
      <c r="H17" s="51"/>
      <c r="I17" s="22" t="s">
        <v>2</v>
      </c>
    </row>
    <row r="18" spans="1:9">
      <c r="A18" s="60" t="s">
        <v>64</v>
      </c>
      <c r="B18" s="38">
        <v>106222</v>
      </c>
      <c r="C18" s="38">
        <v>31852</v>
      </c>
      <c r="D18" s="38">
        <v>98358</v>
      </c>
      <c r="E18" s="38">
        <f>SUM(E19:E20)</f>
        <v>34150</v>
      </c>
      <c r="F18" s="38">
        <f>SUM(F21,F24)</f>
        <v>35256</v>
      </c>
      <c r="G18" s="38">
        <f>SUM(G21,G24)</f>
        <v>37433</v>
      </c>
      <c r="H18" s="38">
        <f>SUM(B18:G18)</f>
        <v>343271</v>
      </c>
      <c r="I18" s="23" t="s">
        <v>0</v>
      </c>
    </row>
    <row r="19" spans="1:9">
      <c r="A19" s="66" t="s">
        <v>5</v>
      </c>
      <c r="B19" s="38">
        <v>55767</v>
      </c>
      <c r="C19" s="38">
        <v>16348</v>
      </c>
      <c r="D19" s="38" t="s">
        <v>57</v>
      </c>
      <c r="E19" s="38">
        <f>SUM(E22,E25)</f>
        <v>17706</v>
      </c>
      <c r="F19" s="38">
        <f t="shared" ref="F19:G20" si="1">SUM(F22,F25)</f>
        <v>18570</v>
      </c>
      <c r="G19" s="38">
        <f t="shared" si="1"/>
        <v>20170</v>
      </c>
      <c r="H19" s="38" t="s">
        <v>56</v>
      </c>
      <c r="I19" s="68" t="s">
        <v>10</v>
      </c>
    </row>
    <row r="20" spans="1:9">
      <c r="A20" s="67" t="s">
        <v>7</v>
      </c>
      <c r="B20" s="38">
        <v>50455</v>
      </c>
      <c r="C20" s="38">
        <v>15504</v>
      </c>
      <c r="D20" s="38" t="s">
        <v>57</v>
      </c>
      <c r="E20" s="38">
        <f>SUM(E23,E26)</f>
        <v>16444</v>
      </c>
      <c r="F20" s="38">
        <f t="shared" si="1"/>
        <v>16686</v>
      </c>
      <c r="G20" s="38">
        <f t="shared" si="1"/>
        <v>17263</v>
      </c>
      <c r="H20" s="38" t="s">
        <v>56</v>
      </c>
      <c r="I20" s="68" t="s">
        <v>11</v>
      </c>
    </row>
    <row r="21" spans="1:9">
      <c r="A21" s="60" t="s">
        <v>4</v>
      </c>
      <c r="B21" s="34" t="s">
        <v>56</v>
      </c>
      <c r="C21" s="34" t="s">
        <v>56</v>
      </c>
      <c r="D21" s="34" t="s">
        <v>57</v>
      </c>
      <c r="E21" s="34">
        <f>SUM(E22:E23)</f>
        <v>31663</v>
      </c>
      <c r="F21" s="34">
        <v>7966</v>
      </c>
      <c r="G21" s="34">
        <v>12700</v>
      </c>
      <c r="H21" s="38" t="s">
        <v>56</v>
      </c>
      <c r="I21" s="23" t="s">
        <v>6</v>
      </c>
    </row>
    <row r="22" spans="1:9">
      <c r="A22" s="66" t="s">
        <v>5</v>
      </c>
      <c r="B22" s="34" t="s">
        <v>56</v>
      </c>
      <c r="C22" s="34" t="s">
        <v>56</v>
      </c>
      <c r="D22" s="34" t="s">
        <v>57</v>
      </c>
      <c r="E22" s="34">
        <v>16466</v>
      </c>
      <c r="F22" s="34">
        <v>4402</v>
      </c>
      <c r="G22" s="34">
        <v>7298</v>
      </c>
      <c r="H22" s="38" t="s">
        <v>56</v>
      </c>
      <c r="I22" s="68" t="s">
        <v>10</v>
      </c>
    </row>
    <row r="23" spans="1:9">
      <c r="A23" s="67" t="s">
        <v>7</v>
      </c>
      <c r="B23" s="34" t="s">
        <v>56</v>
      </c>
      <c r="C23" s="34" t="s">
        <v>56</v>
      </c>
      <c r="D23" s="34" t="s">
        <v>57</v>
      </c>
      <c r="E23" s="34">
        <v>15197</v>
      </c>
      <c r="F23" s="34">
        <v>3564</v>
      </c>
      <c r="G23" s="34">
        <v>5402</v>
      </c>
      <c r="H23" s="38" t="s">
        <v>56</v>
      </c>
      <c r="I23" s="68" t="s">
        <v>11</v>
      </c>
    </row>
    <row r="24" spans="1:9">
      <c r="A24" s="60" t="s">
        <v>8</v>
      </c>
      <c r="B24" s="34" t="s">
        <v>56</v>
      </c>
      <c r="C24" s="34" t="s">
        <v>56</v>
      </c>
      <c r="D24" s="34" t="s">
        <v>57</v>
      </c>
      <c r="E24" s="34">
        <f>SUM(E25:E26)</f>
        <v>2487</v>
      </c>
      <c r="F24" s="34">
        <v>27290</v>
      </c>
      <c r="G24" s="34">
        <v>24733</v>
      </c>
      <c r="H24" s="38" t="s">
        <v>56</v>
      </c>
      <c r="I24" s="23" t="s">
        <v>9</v>
      </c>
    </row>
    <row r="25" spans="1:9">
      <c r="A25" s="66" t="s">
        <v>5</v>
      </c>
      <c r="B25" s="34" t="s">
        <v>56</v>
      </c>
      <c r="C25" s="34" t="s">
        <v>56</v>
      </c>
      <c r="D25" s="34" t="s">
        <v>57</v>
      </c>
      <c r="E25" s="34">
        <v>1240</v>
      </c>
      <c r="F25" s="34">
        <v>14168</v>
      </c>
      <c r="G25" s="34">
        <v>12872</v>
      </c>
      <c r="H25" s="38" t="s">
        <v>56</v>
      </c>
      <c r="I25" s="68" t="s">
        <v>10</v>
      </c>
    </row>
    <row r="26" spans="1:9">
      <c r="A26" s="67" t="s">
        <v>7</v>
      </c>
      <c r="B26" s="34" t="s">
        <v>56</v>
      </c>
      <c r="C26" s="34" t="s">
        <v>56</v>
      </c>
      <c r="D26" s="34" t="s">
        <v>57</v>
      </c>
      <c r="E26" s="34">
        <v>1247</v>
      </c>
      <c r="F26" s="34">
        <v>13122</v>
      </c>
      <c r="G26" s="34">
        <v>11861</v>
      </c>
      <c r="H26" s="38" t="s">
        <v>56</v>
      </c>
      <c r="I26" s="68" t="s">
        <v>11</v>
      </c>
    </row>
    <row r="27" spans="1:9" ht="15.75">
      <c r="A27" s="19" t="s">
        <v>14</v>
      </c>
      <c r="B27" s="51"/>
      <c r="C27" s="51"/>
      <c r="D27" s="51"/>
      <c r="E27" s="51"/>
      <c r="F27" s="51"/>
      <c r="G27" s="51"/>
      <c r="H27" s="51"/>
      <c r="I27" s="21" t="s">
        <v>3</v>
      </c>
    </row>
    <row r="28" spans="1:9">
      <c r="A28" s="60" t="s">
        <v>64</v>
      </c>
      <c r="B28" s="38">
        <f>SUM(B31,B34)</f>
        <v>119189</v>
      </c>
      <c r="C28" s="38">
        <v>34793</v>
      </c>
      <c r="D28" s="38">
        <v>109952</v>
      </c>
      <c r="E28" s="38">
        <f>SUM(E29:E30)</f>
        <v>37722</v>
      </c>
      <c r="F28" s="38">
        <f>SUM(F31,F34)</f>
        <v>40415</v>
      </c>
      <c r="G28" s="38">
        <f>SUM(G31,G34)</f>
        <v>38632</v>
      </c>
      <c r="H28" s="38">
        <f>SUM(B28:G28)</f>
        <v>380703</v>
      </c>
      <c r="I28" s="23" t="s">
        <v>0</v>
      </c>
    </row>
    <row r="29" spans="1:9">
      <c r="A29" s="66" t="s">
        <v>5</v>
      </c>
      <c r="B29" s="38">
        <f t="shared" ref="B29:B30" si="2">SUM(B32,B35)</f>
        <v>62129</v>
      </c>
      <c r="C29" s="38">
        <v>17914</v>
      </c>
      <c r="D29" s="38">
        <v>51042</v>
      </c>
      <c r="E29" s="38">
        <f>SUM(E32,E35)</f>
        <v>19170</v>
      </c>
      <c r="F29" s="38">
        <f t="shared" ref="F29:G29" si="3">SUM(F32,F35)</f>
        <v>21535</v>
      </c>
      <c r="G29" s="38">
        <f t="shared" si="3"/>
        <v>20966</v>
      </c>
      <c r="H29" s="38">
        <f>SUM(B29:G29)</f>
        <v>192756</v>
      </c>
      <c r="I29" s="68" t="s">
        <v>10</v>
      </c>
    </row>
    <row r="30" spans="1:9">
      <c r="A30" s="67" t="s">
        <v>7</v>
      </c>
      <c r="B30" s="38">
        <f t="shared" si="2"/>
        <v>57060</v>
      </c>
      <c r="C30" s="38">
        <v>16879</v>
      </c>
      <c r="D30" s="38">
        <v>58910</v>
      </c>
      <c r="E30" s="38">
        <f>SUM(E33,E36)</f>
        <v>18552</v>
      </c>
      <c r="F30" s="38">
        <f t="shared" ref="F30:G30" si="4">SUM(F33,F36)</f>
        <v>18880</v>
      </c>
      <c r="G30" s="38">
        <f t="shared" si="4"/>
        <v>17666</v>
      </c>
      <c r="H30" s="38">
        <f>SUM(B30:G30)</f>
        <v>187947</v>
      </c>
      <c r="I30" s="68" t="s">
        <v>11</v>
      </c>
    </row>
    <row r="31" spans="1:9">
      <c r="A31" s="60" t="s">
        <v>4</v>
      </c>
      <c r="B31" s="34">
        <v>25399</v>
      </c>
      <c r="C31" s="34" t="s">
        <v>56</v>
      </c>
      <c r="D31" s="34" t="s">
        <v>57</v>
      </c>
      <c r="E31" s="34">
        <f>SUM(E32:E33)</f>
        <v>35243</v>
      </c>
      <c r="F31" s="34">
        <v>9514</v>
      </c>
      <c r="G31" s="34">
        <v>12552</v>
      </c>
      <c r="H31" s="38" t="s">
        <v>56</v>
      </c>
      <c r="I31" s="23" t="s">
        <v>6</v>
      </c>
    </row>
    <row r="32" spans="1:9">
      <c r="A32" s="66" t="s">
        <v>5</v>
      </c>
      <c r="B32" s="34">
        <v>13386</v>
      </c>
      <c r="C32" s="34" t="s">
        <v>56</v>
      </c>
      <c r="D32" s="34" t="s">
        <v>57</v>
      </c>
      <c r="E32" s="34">
        <v>17860</v>
      </c>
      <c r="F32" s="34">
        <v>5184</v>
      </c>
      <c r="G32" s="34">
        <v>7250</v>
      </c>
      <c r="H32" s="38" t="s">
        <v>56</v>
      </c>
      <c r="I32" s="68" t="s">
        <v>10</v>
      </c>
    </row>
    <row r="33" spans="1:9">
      <c r="A33" s="67" t="s">
        <v>7</v>
      </c>
      <c r="B33" s="34">
        <v>12013</v>
      </c>
      <c r="C33" s="34" t="s">
        <v>56</v>
      </c>
      <c r="D33" s="34" t="s">
        <v>57</v>
      </c>
      <c r="E33" s="34">
        <v>17383</v>
      </c>
      <c r="F33" s="34">
        <v>4330</v>
      </c>
      <c r="G33" s="34">
        <v>5302</v>
      </c>
      <c r="H33" s="38" t="s">
        <v>56</v>
      </c>
      <c r="I33" s="68" t="s">
        <v>11</v>
      </c>
    </row>
    <row r="34" spans="1:9">
      <c r="A34" s="60" t="s">
        <v>8</v>
      </c>
      <c r="B34" s="34">
        <v>93790</v>
      </c>
      <c r="C34" s="34" t="s">
        <v>56</v>
      </c>
      <c r="D34" s="34" t="s">
        <v>57</v>
      </c>
      <c r="E34" s="34">
        <f>SUM(E35:E36)</f>
        <v>2479</v>
      </c>
      <c r="F34" s="34">
        <v>30901</v>
      </c>
      <c r="G34" s="34">
        <v>26080</v>
      </c>
      <c r="H34" s="38" t="s">
        <v>56</v>
      </c>
      <c r="I34" s="23" t="s">
        <v>9</v>
      </c>
    </row>
    <row r="35" spans="1:9">
      <c r="A35" s="66" t="s">
        <v>5</v>
      </c>
      <c r="B35" s="34">
        <v>48743</v>
      </c>
      <c r="C35" s="34" t="s">
        <v>56</v>
      </c>
      <c r="D35" s="34" t="s">
        <v>57</v>
      </c>
      <c r="E35" s="34">
        <v>1310</v>
      </c>
      <c r="F35" s="34">
        <v>16351</v>
      </c>
      <c r="G35" s="34">
        <v>13716</v>
      </c>
      <c r="H35" s="38" t="s">
        <v>56</v>
      </c>
      <c r="I35" s="68" t="s">
        <v>10</v>
      </c>
    </row>
    <row r="36" spans="1:9">
      <c r="A36" s="67" t="s">
        <v>7</v>
      </c>
      <c r="B36" s="34">
        <v>45047</v>
      </c>
      <c r="C36" s="34" t="s">
        <v>56</v>
      </c>
      <c r="D36" s="34" t="s">
        <v>57</v>
      </c>
      <c r="E36" s="34">
        <v>1169</v>
      </c>
      <c r="F36" s="34">
        <v>14550</v>
      </c>
      <c r="G36" s="34">
        <v>12364</v>
      </c>
      <c r="H36" s="38" t="s">
        <v>56</v>
      </c>
      <c r="I36" s="68" t="s">
        <v>11</v>
      </c>
    </row>
    <row r="37" spans="1:9" ht="15.75">
      <c r="A37" s="19" t="s">
        <v>24</v>
      </c>
      <c r="B37" s="51"/>
      <c r="C37" s="51"/>
      <c r="D37" s="51"/>
      <c r="E37" s="51"/>
      <c r="F37" s="51"/>
      <c r="G37" s="51"/>
      <c r="H37" s="51"/>
      <c r="I37" s="21" t="s">
        <v>25</v>
      </c>
    </row>
    <row r="38" spans="1:9">
      <c r="A38" s="60" t="s">
        <v>64</v>
      </c>
      <c r="B38" s="38">
        <f>SUM(B41,B44)</f>
        <v>130524</v>
      </c>
      <c r="C38" s="38">
        <v>35423</v>
      </c>
      <c r="D38" s="38">
        <v>129185</v>
      </c>
      <c r="E38" s="38">
        <f>SUM(E39:E40)</f>
        <v>42861</v>
      </c>
      <c r="F38" s="38">
        <f>SUM(F41,F44)</f>
        <v>36552</v>
      </c>
      <c r="G38" s="38">
        <f>SUM(G41,G44)</f>
        <v>39497</v>
      </c>
      <c r="H38" s="38">
        <f>SUM(B38:G38)</f>
        <v>414042</v>
      </c>
      <c r="I38" s="23" t="s">
        <v>0</v>
      </c>
    </row>
    <row r="39" spans="1:9">
      <c r="A39" s="66" t="s">
        <v>5</v>
      </c>
      <c r="B39" s="38">
        <f t="shared" ref="B39:B40" si="5">SUM(B42,B45)</f>
        <v>67773</v>
      </c>
      <c r="C39" s="38">
        <v>18068</v>
      </c>
      <c r="D39" s="38">
        <v>64144</v>
      </c>
      <c r="E39" s="38">
        <f>SUM(E42,E45)</f>
        <v>21991</v>
      </c>
      <c r="F39" s="38">
        <f t="shared" ref="F39:G39" si="6">SUM(F42,F45)</f>
        <v>19020</v>
      </c>
      <c r="G39" s="38">
        <f t="shared" si="6"/>
        <v>21239</v>
      </c>
      <c r="H39" s="38">
        <f>SUM(B39:G39)</f>
        <v>212235</v>
      </c>
      <c r="I39" s="68" t="s">
        <v>10</v>
      </c>
    </row>
    <row r="40" spans="1:9">
      <c r="A40" s="67" t="s">
        <v>7</v>
      </c>
      <c r="B40" s="38">
        <f t="shared" si="5"/>
        <v>62751</v>
      </c>
      <c r="C40" s="38">
        <v>17355</v>
      </c>
      <c r="D40" s="38">
        <v>65041</v>
      </c>
      <c r="E40" s="38">
        <f>SUM(E43,E46)</f>
        <v>20870</v>
      </c>
      <c r="F40" s="38">
        <f t="shared" ref="F40:G40" si="7">SUM(F43,F46)</f>
        <v>17532</v>
      </c>
      <c r="G40" s="38">
        <f t="shared" si="7"/>
        <v>18258</v>
      </c>
      <c r="H40" s="38">
        <f>SUM(B40:G40)</f>
        <v>201807</v>
      </c>
      <c r="I40" s="68" t="s">
        <v>11</v>
      </c>
    </row>
    <row r="41" spans="1:9">
      <c r="A41" s="60" t="s">
        <v>4</v>
      </c>
      <c r="B41" s="38">
        <v>27007</v>
      </c>
      <c r="C41" s="34" t="s">
        <v>56</v>
      </c>
      <c r="D41" s="34" t="s">
        <v>57</v>
      </c>
      <c r="E41" s="34">
        <f>SUM(E42:E43)</f>
        <v>39849</v>
      </c>
      <c r="F41" s="34">
        <v>8424</v>
      </c>
      <c r="G41" s="34">
        <v>12336</v>
      </c>
      <c r="H41" s="38" t="s">
        <v>56</v>
      </c>
      <c r="I41" s="23" t="s">
        <v>6</v>
      </c>
    </row>
    <row r="42" spans="1:9">
      <c r="A42" s="66" t="s">
        <v>5</v>
      </c>
      <c r="B42" s="34">
        <v>14251</v>
      </c>
      <c r="C42" s="34" t="s">
        <v>56</v>
      </c>
      <c r="D42" s="34" t="s">
        <v>57</v>
      </c>
      <c r="E42" s="34">
        <v>20443</v>
      </c>
      <c r="F42" s="34">
        <v>4469</v>
      </c>
      <c r="G42" s="34">
        <v>6993</v>
      </c>
      <c r="H42" s="38" t="s">
        <v>56</v>
      </c>
      <c r="I42" s="68" t="s">
        <v>10</v>
      </c>
    </row>
    <row r="43" spans="1:9">
      <c r="A43" s="67" t="s">
        <v>7</v>
      </c>
      <c r="B43" s="34">
        <v>12756</v>
      </c>
      <c r="C43" s="34" t="s">
        <v>56</v>
      </c>
      <c r="D43" s="34" t="s">
        <v>57</v>
      </c>
      <c r="E43" s="34">
        <v>19406</v>
      </c>
      <c r="F43" s="34">
        <v>3955</v>
      </c>
      <c r="G43" s="34">
        <v>5343</v>
      </c>
      <c r="H43" s="38" t="s">
        <v>56</v>
      </c>
      <c r="I43" s="68" t="s">
        <v>11</v>
      </c>
    </row>
    <row r="44" spans="1:9">
      <c r="A44" s="60" t="s">
        <v>8</v>
      </c>
      <c r="B44" s="34">
        <v>103517</v>
      </c>
      <c r="C44" s="34" t="s">
        <v>56</v>
      </c>
      <c r="D44" s="34" t="s">
        <v>57</v>
      </c>
      <c r="E44" s="34">
        <f>SUM(E45:E46)</f>
        <v>3012</v>
      </c>
      <c r="F44" s="34">
        <v>28128</v>
      </c>
      <c r="G44" s="34">
        <v>27161</v>
      </c>
      <c r="H44" s="38" t="s">
        <v>56</v>
      </c>
      <c r="I44" s="23" t="s">
        <v>9</v>
      </c>
    </row>
    <row r="45" spans="1:9">
      <c r="A45" s="66" t="s">
        <v>5</v>
      </c>
      <c r="B45" s="34">
        <v>53522</v>
      </c>
      <c r="C45" s="34" t="s">
        <v>56</v>
      </c>
      <c r="D45" s="34" t="s">
        <v>57</v>
      </c>
      <c r="E45" s="34">
        <v>1548</v>
      </c>
      <c r="F45" s="34">
        <v>14551</v>
      </c>
      <c r="G45" s="34">
        <v>14246</v>
      </c>
      <c r="H45" s="38" t="s">
        <v>56</v>
      </c>
      <c r="I45" s="68" t="s">
        <v>10</v>
      </c>
    </row>
    <row r="46" spans="1:9">
      <c r="A46" s="27" t="s">
        <v>7</v>
      </c>
      <c r="B46" s="36">
        <v>49995</v>
      </c>
      <c r="C46" s="36" t="s">
        <v>56</v>
      </c>
      <c r="D46" s="36" t="s">
        <v>57</v>
      </c>
      <c r="E46" s="30">
        <v>1464</v>
      </c>
      <c r="F46" s="30">
        <v>13577</v>
      </c>
      <c r="G46" s="30">
        <v>12915</v>
      </c>
      <c r="H46" s="41" t="s">
        <v>56</v>
      </c>
      <c r="I46" s="70" t="s">
        <v>11</v>
      </c>
    </row>
    <row r="48" spans="1:9">
      <c r="A48" s="10" t="s">
        <v>71</v>
      </c>
      <c r="I48" s="3" t="s">
        <v>72</v>
      </c>
    </row>
  </sheetData>
  <mergeCells count="2">
    <mergeCell ref="A5:A6"/>
    <mergeCell ref="I5:I6"/>
  </mergeCells>
  <printOptions horizontalCentered="1"/>
  <pageMargins left="0.73" right="0.35" top="0.88" bottom="0.5" header="0.3" footer="0.3"/>
  <pageSetup paperSize="9" scale="71" orientation="portrait" horizontalDpi="4294967295" verticalDpi="4294967295" r:id="rId1"/>
  <headerFooter>
    <oddHeader>&amp;Rالكتاب السنوي 2013 - التعليم</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view="pageBreakPreview" zoomScaleNormal="85" zoomScaleSheetLayoutView="100" workbookViewId="0"/>
  </sheetViews>
  <sheetFormatPr defaultRowHeight="15"/>
  <cols>
    <col min="1" max="1" width="14" style="3" customWidth="1"/>
    <col min="2" max="2" width="11.42578125" style="3" customWidth="1"/>
    <col min="3" max="3" width="10.7109375" style="3" customWidth="1"/>
    <col min="4" max="4" width="8.5703125" style="3" customWidth="1"/>
    <col min="5" max="7" width="10.7109375" style="3" customWidth="1"/>
    <col min="8" max="8" width="11.7109375" style="3" customWidth="1"/>
    <col min="9" max="9" width="10.85546875" style="3" customWidth="1"/>
    <col min="10" max="16384" width="9.140625" style="3"/>
  </cols>
  <sheetData>
    <row r="1" spans="1:9" ht="15.75">
      <c r="A1" s="1" t="s">
        <v>23</v>
      </c>
      <c r="B1" s="2"/>
      <c r="C1" s="2"/>
      <c r="D1" s="2"/>
      <c r="E1" s="2"/>
      <c r="F1" s="2"/>
      <c r="G1" s="2"/>
      <c r="H1" s="2"/>
      <c r="I1" s="2"/>
    </row>
    <row r="2" spans="1:9" s="6" customFormat="1" ht="30" customHeight="1">
      <c r="A2" s="4" t="s">
        <v>81</v>
      </c>
      <c r="B2" s="4"/>
      <c r="C2" s="4"/>
      <c r="D2" s="5"/>
      <c r="E2" s="4"/>
      <c r="F2" s="4"/>
      <c r="G2" s="5"/>
      <c r="H2" s="5"/>
      <c r="I2" s="5"/>
    </row>
    <row r="3" spans="1:9" s="9" customFormat="1" ht="30" customHeight="1">
      <c r="A3" s="7" t="s">
        <v>82</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f>SUM('T01'!B8,'T02'!B8)</f>
        <v>129767</v>
      </c>
      <c r="C8" s="38">
        <f>SUM('T01'!C8,'T02'!C8)</f>
        <v>29698</v>
      </c>
      <c r="D8" s="38">
        <f>SUM('T01'!D8,'T02'!D8)</f>
        <v>209508</v>
      </c>
      <c r="E8" s="38">
        <f>SUM('T01'!E8,'T02'!E8)</f>
        <v>31251</v>
      </c>
      <c r="F8" s="38">
        <f>SUM('T01'!F8,'T02'!F8)</f>
        <v>29516</v>
      </c>
      <c r="G8" s="38">
        <f>SUM('T01'!G8,'T02'!G8)</f>
        <v>77763</v>
      </c>
      <c r="H8" s="38">
        <f>SUM(B8:G8)</f>
        <v>507503</v>
      </c>
      <c r="I8" s="23" t="s">
        <v>0</v>
      </c>
    </row>
    <row r="9" spans="1:9">
      <c r="A9" s="66" t="s">
        <v>5</v>
      </c>
      <c r="B9" s="38">
        <f>SUM('T01'!B9,'T02'!B9)</f>
        <v>67210</v>
      </c>
      <c r="C9" s="38">
        <f>SUM('T01'!C9,'T02'!C9)</f>
        <v>15323</v>
      </c>
      <c r="D9" s="38" t="s">
        <v>57</v>
      </c>
      <c r="E9" s="38">
        <f>SUM('T01'!E9,'T02'!E9)</f>
        <v>16115</v>
      </c>
      <c r="F9" s="38">
        <f>SUM('T01'!F9,'T02'!F9)</f>
        <v>15047</v>
      </c>
      <c r="G9" s="38">
        <f>SUM('T01'!G9,'T02'!G9)</f>
        <v>39503</v>
      </c>
      <c r="H9" s="38" t="s">
        <v>56</v>
      </c>
      <c r="I9" s="68" t="s">
        <v>10</v>
      </c>
    </row>
    <row r="10" spans="1:9">
      <c r="A10" s="67" t="s">
        <v>7</v>
      </c>
      <c r="B10" s="38">
        <f>SUM('T01'!B10,'T02'!B10)</f>
        <v>62557</v>
      </c>
      <c r="C10" s="38">
        <f>SUM('T01'!C10,'T02'!C10)</f>
        <v>14375</v>
      </c>
      <c r="D10" s="38" t="s">
        <v>57</v>
      </c>
      <c r="E10" s="38">
        <f>SUM('T01'!E10,'T02'!E10)</f>
        <v>15136</v>
      </c>
      <c r="F10" s="38">
        <f>SUM('T01'!F10,'T02'!F10)</f>
        <v>14469</v>
      </c>
      <c r="G10" s="38">
        <f>SUM('T01'!G10,'T02'!G10)</f>
        <v>38260</v>
      </c>
      <c r="H10" s="38" t="s">
        <v>56</v>
      </c>
      <c r="I10" s="68" t="s">
        <v>11</v>
      </c>
    </row>
    <row r="11" spans="1:9">
      <c r="A11" s="60" t="s">
        <v>4</v>
      </c>
      <c r="B11" s="34">
        <f>SUM('T01'!B11,'T02'!B11)</f>
        <v>49448</v>
      </c>
      <c r="C11" s="34" t="s">
        <v>56</v>
      </c>
      <c r="D11" s="34" t="s">
        <v>57</v>
      </c>
      <c r="E11" s="34">
        <f>SUM('T01'!E11,'T02'!E11)</f>
        <v>28965</v>
      </c>
      <c r="F11" s="32">
        <f>SUM('T01'!F11,'T02'!F11)</f>
        <v>11001</v>
      </c>
      <c r="G11" s="32">
        <f>SUM('T01'!G11,'T02'!G11)</f>
        <v>55091</v>
      </c>
      <c r="H11" s="38" t="s">
        <v>56</v>
      </c>
      <c r="I11" s="23" t="s">
        <v>6</v>
      </c>
    </row>
    <row r="12" spans="1:9">
      <c r="A12" s="66" t="s">
        <v>5</v>
      </c>
      <c r="B12" s="34">
        <f>SUM('T01'!B12,'T02'!B12)</f>
        <v>25261</v>
      </c>
      <c r="C12" s="34" t="s">
        <v>56</v>
      </c>
      <c r="D12" s="34" t="s">
        <v>57</v>
      </c>
      <c r="E12" s="34">
        <f>SUM('T01'!E12,'T02'!E12)</f>
        <v>14980</v>
      </c>
      <c r="F12" s="32">
        <f>SUM('T01'!F12,'T02'!F12)</f>
        <v>5466</v>
      </c>
      <c r="G12" s="32">
        <f>SUM('T01'!G12,'T02'!G12)</f>
        <v>27832</v>
      </c>
      <c r="H12" s="38" t="s">
        <v>56</v>
      </c>
      <c r="I12" s="68" t="s">
        <v>10</v>
      </c>
    </row>
    <row r="13" spans="1:9">
      <c r="A13" s="67" t="s">
        <v>7</v>
      </c>
      <c r="B13" s="34">
        <f>SUM('T01'!B13,'T02'!B13)</f>
        <v>24187</v>
      </c>
      <c r="C13" s="34" t="s">
        <v>56</v>
      </c>
      <c r="D13" s="34" t="s">
        <v>57</v>
      </c>
      <c r="E13" s="34">
        <f>SUM('T01'!E13,'T02'!E13)</f>
        <v>13985</v>
      </c>
      <c r="F13" s="32">
        <f>SUM('T01'!F13,'T02'!F13)</f>
        <v>5535</v>
      </c>
      <c r="G13" s="32">
        <f>SUM('T01'!G13,'T02'!G13)</f>
        <v>27259</v>
      </c>
      <c r="H13" s="38" t="s">
        <v>56</v>
      </c>
      <c r="I13" s="68" t="s">
        <v>11</v>
      </c>
    </row>
    <row r="14" spans="1:9">
      <c r="A14" s="60" t="s">
        <v>8</v>
      </c>
      <c r="B14" s="34">
        <f>SUM('T01'!B14,'T02'!B14)</f>
        <v>80319</v>
      </c>
      <c r="C14" s="34" t="s">
        <v>56</v>
      </c>
      <c r="D14" s="34" t="s">
        <v>57</v>
      </c>
      <c r="E14" s="34">
        <f>SUM('T01'!E14,'T02'!E14)</f>
        <v>2286</v>
      </c>
      <c r="F14" s="32">
        <f>SUM('T01'!F14,'T02'!F14)</f>
        <v>18515</v>
      </c>
      <c r="G14" s="32">
        <f>SUM('T01'!G14,'T02'!G14)</f>
        <v>22672</v>
      </c>
      <c r="H14" s="38" t="s">
        <v>56</v>
      </c>
      <c r="I14" s="23" t="s">
        <v>9</v>
      </c>
    </row>
    <row r="15" spans="1:9">
      <c r="A15" s="66" t="s">
        <v>5</v>
      </c>
      <c r="B15" s="34">
        <f>SUM('T01'!B15,'T02'!B15)</f>
        <v>41949</v>
      </c>
      <c r="C15" s="34" t="s">
        <v>56</v>
      </c>
      <c r="D15" s="34" t="s">
        <v>57</v>
      </c>
      <c r="E15" s="34">
        <f>SUM('T01'!E15,'T02'!E15)</f>
        <v>1135</v>
      </c>
      <c r="F15" s="32">
        <f>SUM('T01'!F15,'T02'!F15)</f>
        <v>9581</v>
      </c>
      <c r="G15" s="32">
        <f>SUM('T01'!G15,'T02'!G15)</f>
        <v>11671</v>
      </c>
      <c r="H15" s="38" t="s">
        <v>56</v>
      </c>
      <c r="I15" s="68" t="s">
        <v>10</v>
      </c>
    </row>
    <row r="16" spans="1:9">
      <c r="A16" s="67" t="s">
        <v>7</v>
      </c>
      <c r="B16" s="34">
        <f>SUM('T01'!B16,'T02'!B16)</f>
        <v>38370</v>
      </c>
      <c r="C16" s="34" t="s">
        <v>56</v>
      </c>
      <c r="D16" s="34" t="s">
        <v>57</v>
      </c>
      <c r="E16" s="34">
        <f>SUM('T01'!E16,'T02'!E16)</f>
        <v>1151</v>
      </c>
      <c r="F16" s="32">
        <f>SUM('T01'!F16,'T02'!F16)</f>
        <v>8934</v>
      </c>
      <c r="G16" s="32">
        <f>SUM('T01'!G16,'T02'!G16)</f>
        <v>11001</v>
      </c>
      <c r="H16" s="38" t="s">
        <v>56</v>
      </c>
      <c r="I16" s="68" t="s">
        <v>11</v>
      </c>
    </row>
    <row r="17" spans="1:9" ht="15.75">
      <c r="A17" s="19" t="s">
        <v>13</v>
      </c>
      <c r="B17" s="51"/>
      <c r="C17" s="51"/>
      <c r="D17" s="52"/>
      <c r="E17" s="51"/>
      <c r="F17" s="51"/>
      <c r="G17" s="51"/>
      <c r="H17" s="51"/>
      <c r="I17" s="22" t="s">
        <v>2</v>
      </c>
    </row>
    <row r="18" spans="1:9">
      <c r="A18" s="60" t="s">
        <v>64</v>
      </c>
      <c r="B18" s="38">
        <f>SUM('T01'!B18,'T02'!B18)</f>
        <v>135003</v>
      </c>
      <c r="C18" s="38">
        <v>31852</v>
      </c>
      <c r="D18" s="38">
        <f>SUM('T01'!D18,'T02'!D18)</f>
        <v>241831</v>
      </c>
      <c r="E18" s="38">
        <f>SUM('T01'!E18,'T02'!E18)</f>
        <v>34150</v>
      </c>
      <c r="F18" s="38">
        <f>SUM('T01'!F18,'T02'!F18)</f>
        <v>41287</v>
      </c>
      <c r="G18" s="38">
        <f>SUM('T01'!G18,'T02'!G18)</f>
        <v>82176</v>
      </c>
      <c r="H18" s="38">
        <f>SUM(B18:G18)</f>
        <v>566299</v>
      </c>
      <c r="I18" s="23" t="s">
        <v>0</v>
      </c>
    </row>
    <row r="19" spans="1:9">
      <c r="A19" s="66" t="s">
        <v>5</v>
      </c>
      <c r="B19" s="38">
        <f>SUM('T01'!B19,'T02'!B19)</f>
        <v>69671</v>
      </c>
      <c r="C19" s="38">
        <v>16348</v>
      </c>
      <c r="D19" s="38" t="s">
        <v>57</v>
      </c>
      <c r="E19" s="38">
        <f>SUM('T01'!E19,'T02'!E19)</f>
        <v>17706</v>
      </c>
      <c r="F19" s="38">
        <f>SUM('T01'!F19,'T02'!F19)</f>
        <v>21324</v>
      </c>
      <c r="G19" s="38">
        <f>SUM('T01'!G19,'T02'!G19)</f>
        <v>42037</v>
      </c>
      <c r="H19" s="38" t="s">
        <v>56</v>
      </c>
      <c r="I19" s="68" t="s">
        <v>10</v>
      </c>
    </row>
    <row r="20" spans="1:9">
      <c r="A20" s="67" t="s">
        <v>7</v>
      </c>
      <c r="B20" s="38">
        <f>SUM('T01'!B20,'T02'!B20)</f>
        <v>65332</v>
      </c>
      <c r="C20" s="38">
        <v>15504</v>
      </c>
      <c r="D20" s="38" t="s">
        <v>57</v>
      </c>
      <c r="E20" s="38">
        <f>SUM('T01'!E20,'T02'!E20)</f>
        <v>16444</v>
      </c>
      <c r="F20" s="38">
        <f>SUM('T01'!F20,'T02'!F20)</f>
        <v>19963</v>
      </c>
      <c r="G20" s="38">
        <f>SUM('T01'!G20,'T02'!G20)</f>
        <v>40139</v>
      </c>
      <c r="H20" s="38" t="s">
        <v>56</v>
      </c>
      <c r="I20" s="68" t="s">
        <v>11</v>
      </c>
    </row>
    <row r="21" spans="1:9">
      <c r="A21" s="60" t="s">
        <v>4</v>
      </c>
      <c r="B21" s="34" t="s">
        <v>56</v>
      </c>
      <c r="C21" s="34" t="s">
        <v>56</v>
      </c>
      <c r="D21" s="34" t="s">
        <v>57</v>
      </c>
      <c r="E21" s="34">
        <f>SUM('T01'!E21,'T02'!E21)</f>
        <v>31663</v>
      </c>
      <c r="F21" s="32">
        <f>SUM('T01'!F21,'T02'!F21)</f>
        <v>13554</v>
      </c>
      <c r="G21" s="32">
        <f>SUM('T01'!G21,'T02'!G21)</f>
        <v>55360</v>
      </c>
      <c r="H21" s="38" t="s">
        <v>56</v>
      </c>
      <c r="I21" s="23" t="s">
        <v>6</v>
      </c>
    </row>
    <row r="22" spans="1:9">
      <c r="A22" s="66" t="s">
        <v>5</v>
      </c>
      <c r="B22" s="34" t="s">
        <v>56</v>
      </c>
      <c r="C22" s="34" t="s">
        <v>56</v>
      </c>
      <c r="D22" s="34" t="s">
        <v>57</v>
      </c>
      <c r="E22" s="34">
        <f>SUM('T01'!E22,'T02'!E22)</f>
        <v>16466</v>
      </c>
      <c r="F22" s="32">
        <f>SUM('T01'!F22,'T02'!F22)</f>
        <v>6929</v>
      </c>
      <c r="G22" s="32">
        <f>SUM('T01'!G22,'T02'!G22)</f>
        <v>28153</v>
      </c>
      <c r="H22" s="38" t="s">
        <v>56</v>
      </c>
      <c r="I22" s="68" t="s">
        <v>10</v>
      </c>
    </row>
    <row r="23" spans="1:9">
      <c r="A23" s="67" t="s">
        <v>7</v>
      </c>
      <c r="B23" s="34" t="s">
        <v>56</v>
      </c>
      <c r="C23" s="34" t="s">
        <v>56</v>
      </c>
      <c r="D23" s="34" t="s">
        <v>57</v>
      </c>
      <c r="E23" s="34">
        <f>SUM('T01'!E23,'T02'!E23)</f>
        <v>15197</v>
      </c>
      <c r="F23" s="32">
        <f>SUM('T01'!F23,'T02'!F23)</f>
        <v>6625</v>
      </c>
      <c r="G23" s="32">
        <f>SUM('T01'!G23,'T02'!G23)</f>
        <v>27207</v>
      </c>
      <c r="H23" s="38" t="s">
        <v>56</v>
      </c>
      <c r="I23" s="68" t="s">
        <v>11</v>
      </c>
    </row>
    <row r="24" spans="1:9">
      <c r="A24" s="60" t="s">
        <v>8</v>
      </c>
      <c r="B24" s="34" t="s">
        <v>56</v>
      </c>
      <c r="C24" s="34" t="s">
        <v>56</v>
      </c>
      <c r="D24" s="34" t="s">
        <v>57</v>
      </c>
      <c r="E24" s="34">
        <f>SUM('T01'!E24,'T02'!E24)</f>
        <v>2487</v>
      </c>
      <c r="F24" s="32">
        <f>SUM('T01'!F24,'T02'!F24)</f>
        <v>27733</v>
      </c>
      <c r="G24" s="32">
        <f>SUM('T01'!G24,'T02'!G24)</f>
        <v>26816</v>
      </c>
      <c r="H24" s="38" t="s">
        <v>56</v>
      </c>
      <c r="I24" s="23" t="s">
        <v>9</v>
      </c>
    </row>
    <row r="25" spans="1:9">
      <c r="A25" s="66" t="s">
        <v>5</v>
      </c>
      <c r="B25" s="34" t="s">
        <v>56</v>
      </c>
      <c r="C25" s="34" t="s">
        <v>56</v>
      </c>
      <c r="D25" s="34" t="s">
        <v>57</v>
      </c>
      <c r="E25" s="34">
        <f>SUM('T01'!E25,'T02'!E25)</f>
        <v>1240</v>
      </c>
      <c r="F25" s="32">
        <f>SUM('T01'!F25,'T02'!F25)</f>
        <v>14395</v>
      </c>
      <c r="G25" s="32">
        <f>SUM('T01'!G25,'T02'!G25)</f>
        <v>13884</v>
      </c>
      <c r="H25" s="38" t="s">
        <v>56</v>
      </c>
      <c r="I25" s="68" t="s">
        <v>10</v>
      </c>
    </row>
    <row r="26" spans="1:9">
      <c r="A26" s="67" t="s">
        <v>7</v>
      </c>
      <c r="B26" s="34" t="s">
        <v>56</v>
      </c>
      <c r="C26" s="34" t="s">
        <v>56</v>
      </c>
      <c r="D26" s="34" t="s">
        <v>57</v>
      </c>
      <c r="E26" s="34">
        <f>SUM('T01'!E26,'T02'!E26)</f>
        <v>1247</v>
      </c>
      <c r="F26" s="32">
        <f>SUM('T01'!F26,'T02'!F26)</f>
        <v>13338</v>
      </c>
      <c r="G26" s="32">
        <f>SUM('T01'!G26,'T02'!G26)</f>
        <v>12932</v>
      </c>
      <c r="H26" s="38" t="s">
        <v>56</v>
      </c>
      <c r="I26" s="68" t="s">
        <v>11</v>
      </c>
    </row>
    <row r="27" spans="1:9" ht="15.75">
      <c r="A27" s="19" t="s">
        <v>14</v>
      </c>
      <c r="B27" s="51"/>
      <c r="C27" s="51"/>
      <c r="D27" s="52"/>
      <c r="E27" s="51"/>
      <c r="F27" s="51"/>
      <c r="G27" s="51"/>
      <c r="H27" s="51"/>
      <c r="I27" s="21" t="s">
        <v>3</v>
      </c>
    </row>
    <row r="28" spans="1:9">
      <c r="A28" s="60" t="s">
        <v>64</v>
      </c>
      <c r="B28" s="38">
        <f>SUM('T01'!B28,'T02'!B28)</f>
        <v>150355</v>
      </c>
      <c r="C28" s="38">
        <v>34793</v>
      </c>
      <c r="D28" s="38">
        <f>SUM('T01'!D28,'T02'!D28)</f>
        <v>246385</v>
      </c>
      <c r="E28" s="38">
        <f>SUM('T01'!E28,'T02'!E28)</f>
        <v>37722</v>
      </c>
      <c r="F28" s="38">
        <f>SUM('T01'!F28,'T02'!F28)</f>
        <v>47397</v>
      </c>
      <c r="G28" s="38">
        <f>SUM('T01'!G28,'T02'!G28)</f>
        <v>83013</v>
      </c>
      <c r="H28" s="38">
        <f>SUM(B28:G28)</f>
        <v>599665</v>
      </c>
      <c r="I28" s="23" t="s">
        <v>0</v>
      </c>
    </row>
    <row r="29" spans="1:9">
      <c r="A29" s="66" t="s">
        <v>5</v>
      </c>
      <c r="B29" s="38">
        <f>SUM('T01'!B29,'T02'!B29)</f>
        <v>77353</v>
      </c>
      <c r="C29" s="38">
        <v>17914</v>
      </c>
      <c r="D29" s="38">
        <f>SUM('T01'!D29,'T02'!D29)</f>
        <v>97083</v>
      </c>
      <c r="E29" s="38">
        <f>SUM('T01'!E29,'T02'!E29)</f>
        <v>19170</v>
      </c>
      <c r="F29" s="38">
        <f>SUM('T01'!F29,'T02'!F29)</f>
        <v>24751</v>
      </c>
      <c r="G29" s="38">
        <f>SUM('T01'!G29,'T02'!G29)</f>
        <v>42620</v>
      </c>
      <c r="H29" s="38">
        <f>SUM(B29:G29)</f>
        <v>278891</v>
      </c>
      <c r="I29" s="68" t="s">
        <v>10</v>
      </c>
    </row>
    <row r="30" spans="1:9">
      <c r="A30" s="67" t="s">
        <v>7</v>
      </c>
      <c r="B30" s="38">
        <f>SUM('T01'!B30,'T02'!B30)</f>
        <v>73002</v>
      </c>
      <c r="C30" s="38">
        <v>16879</v>
      </c>
      <c r="D30" s="38">
        <f>SUM('T01'!D30,'T02'!D30)</f>
        <v>149302</v>
      </c>
      <c r="E30" s="38">
        <f>SUM('T01'!E30,'T02'!E30)</f>
        <v>18552</v>
      </c>
      <c r="F30" s="38">
        <f>SUM('T01'!F30,'T02'!F30)</f>
        <v>22646</v>
      </c>
      <c r="G30" s="38">
        <f>SUM('T01'!G30,'T02'!G30)</f>
        <v>40393</v>
      </c>
      <c r="H30" s="38">
        <f>SUM(B30:G30)</f>
        <v>320774</v>
      </c>
      <c r="I30" s="68" t="s">
        <v>11</v>
      </c>
    </row>
    <row r="31" spans="1:9">
      <c r="A31" s="60" t="s">
        <v>4</v>
      </c>
      <c r="B31" s="32">
        <f>SUM('T01'!B31,'T02'!B31)</f>
        <v>54275</v>
      </c>
      <c r="C31" s="34" t="s">
        <v>56</v>
      </c>
      <c r="D31" s="34" t="s">
        <v>57</v>
      </c>
      <c r="E31" s="34">
        <f>SUM('T01'!E31,'T02'!E31)</f>
        <v>35243</v>
      </c>
      <c r="F31" s="32">
        <f>SUM('T01'!F31,'T02'!F31)</f>
        <v>15882</v>
      </c>
      <c r="G31" s="32">
        <f>SUM('T01'!G31,'T02'!G31)</f>
        <v>54782</v>
      </c>
      <c r="H31" s="38" t="s">
        <v>56</v>
      </c>
      <c r="I31" s="23" t="s">
        <v>6</v>
      </c>
    </row>
    <row r="32" spans="1:9">
      <c r="A32" s="66" t="s">
        <v>5</v>
      </c>
      <c r="B32" s="32">
        <f>SUM('T01'!B32,'T02'!B32)</f>
        <v>27452</v>
      </c>
      <c r="C32" s="34" t="s">
        <v>56</v>
      </c>
      <c r="D32" s="34" t="s">
        <v>57</v>
      </c>
      <c r="E32" s="34">
        <f>SUM('T01'!E32,'T02'!E32)</f>
        <v>17860</v>
      </c>
      <c r="F32" s="32">
        <f>SUM('T01'!F32,'T02'!F32)</f>
        <v>8102</v>
      </c>
      <c r="G32" s="32">
        <f>SUM('T01'!G32,'T02'!G32)</f>
        <v>27829</v>
      </c>
      <c r="H32" s="38" t="s">
        <v>56</v>
      </c>
      <c r="I32" s="68" t="s">
        <v>10</v>
      </c>
    </row>
    <row r="33" spans="1:9">
      <c r="A33" s="67" t="s">
        <v>7</v>
      </c>
      <c r="B33" s="32">
        <f>SUM('T01'!B33,'T02'!B33)</f>
        <v>26823</v>
      </c>
      <c r="C33" s="34" t="s">
        <v>56</v>
      </c>
      <c r="D33" s="34" t="s">
        <v>57</v>
      </c>
      <c r="E33" s="34">
        <f>SUM('T01'!E33,'T02'!E33)</f>
        <v>17383</v>
      </c>
      <c r="F33" s="32">
        <f>SUM('T01'!F33,'T02'!F33)</f>
        <v>7780</v>
      </c>
      <c r="G33" s="32">
        <f>SUM('T01'!G33,'T02'!G33)</f>
        <v>26953</v>
      </c>
      <c r="H33" s="38" t="s">
        <v>56</v>
      </c>
      <c r="I33" s="68" t="s">
        <v>11</v>
      </c>
    </row>
    <row r="34" spans="1:9">
      <c r="A34" s="60" t="s">
        <v>8</v>
      </c>
      <c r="B34" s="32">
        <f>SUM('T01'!B34,'T02'!B34)</f>
        <v>96080</v>
      </c>
      <c r="C34" s="34" t="s">
        <v>56</v>
      </c>
      <c r="D34" s="34" t="s">
        <v>57</v>
      </c>
      <c r="E34" s="34">
        <f>SUM('T01'!E34,'T02'!E34)</f>
        <v>2479</v>
      </c>
      <c r="F34" s="32">
        <f>SUM('T01'!F34,'T02'!F34)</f>
        <v>31515</v>
      </c>
      <c r="G34" s="32">
        <f>SUM('T01'!G34,'T02'!G34)</f>
        <v>28231</v>
      </c>
      <c r="H34" s="38" t="s">
        <v>56</v>
      </c>
      <c r="I34" s="23" t="s">
        <v>9</v>
      </c>
    </row>
    <row r="35" spans="1:9">
      <c r="A35" s="66" t="s">
        <v>5</v>
      </c>
      <c r="B35" s="32">
        <f>SUM('T01'!B35,'T02'!B35)</f>
        <v>49901</v>
      </c>
      <c r="C35" s="34" t="s">
        <v>56</v>
      </c>
      <c r="D35" s="34" t="s">
        <v>57</v>
      </c>
      <c r="E35" s="34">
        <f>SUM('T01'!E35,'T02'!E35)</f>
        <v>1310</v>
      </c>
      <c r="F35" s="32">
        <f>SUM('T01'!F35,'T02'!F35)</f>
        <v>16649</v>
      </c>
      <c r="G35" s="32">
        <f>SUM('T01'!G35,'T02'!G35)</f>
        <v>14791</v>
      </c>
      <c r="H35" s="38" t="s">
        <v>56</v>
      </c>
      <c r="I35" s="68" t="s">
        <v>10</v>
      </c>
    </row>
    <row r="36" spans="1:9">
      <c r="A36" s="67" t="s">
        <v>7</v>
      </c>
      <c r="B36" s="32">
        <f>SUM('T01'!B36,'T02'!B36)</f>
        <v>46179</v>
      </c>
      <c r="C36" s="34" t="s">
        <v>56</v>
      </c>
      <c r="D36" s="34" t="s">
        <v>57</v>
      </c>
      <c r="E36" s="34">
        <f>SUM('T01'!E36,'T02'!E36)</f>
        <v>1169</v>
      </c>
      <c r="F36" s="32">
        <f>SUM('T01'!F36,'T02'!F36)</f>
        <v>14866</v>
      </c>
      <c r="G36" s="32">
        <f>SUM('T01'!G36,'T02'!G36)</f>
        <v>13440</v>
      </c>
      <c r="H36" s="38" t="s">
        <v>56</v>
      </c>
      <c r="I36" s="68" t="s">
        <v>11</v>
      </c>
    </row>
    <row r="37" spans="1:9" ht="15.75">
      <c r="A37" s="19" t="s">
        <v>24</v>
      </c>
      <c r="B37" s="51"/>
      <c r="C37" s="51"/>
      <c r="D37" s="52"/>
      <c r="E37" s="51"/>
      <c r="F37" s="51"/>
      <c r="G37" s="51"/>
      <c r="H37" s="51"/>
      <c r="I37" s="21" t="s">
        <v>25</v>
      </c>
    </row>
    <row r="38" spans="1:9">
      <c r="A38" s="60" t="s">
        <v>64</v>
      </c>
      <c r="B38" s="38">
        <f>SUM('T01'!B38,'T02'!B38)</f>
        <v>163553</v>
      </c>
      <c r="C38" s="38">
        <v>35423</v>
      </c>
      <c r="D38" s="38">
        <f>SUM('T01'!D38,'T02'!D38)</f>
        <v>305517</v>
      </c>
      <c r="E38" s="38">
        <f>SUM('T01'!E38,'T02'!E38)</f>
        <v>42861</v>
      </c>
      <c r="F38" s="38">
        <f>SUM('T01'!F38,'T02'!F38)</f>
        <v>44275</v>
      </c>
      <c r="G38" s="38">
        <f>SUM('T01'!G38,'T02'!G38)</f>
        <v>82617</v>
      </c>
      <c r="H38" s="38">
        <f>SUM(B38:G38)</f>
        <v>674246</v>
      </c>
      <c r="I38" s="23" t="s">
        <v>0</v>
      </c>
    </row>
    <row r="39" spans="1:9">
      <c r="A39" s="66" t="s">
        <v>5</v>
      </c>
      <c r="B39" s="38">
        <f>SUM('T01'!B39,'T02'!B39)</f>
        <v>83972</v>
      </c>
      <c r="C39" s="38">
        <v>18068</v>
      </c>
      <c r="D39" s="38">
        <f>SUM('T01'!D39,'T02'!D39)</f>
        <v>136798</v>
      </c>
      <c r="E39" s="38">
        <f>SUM('T01'!E39,'T02'!E39)</f>
        <v>21991</v>
      </c>
      <c r="F39" s="38">
        <f>SUM('T01'!F39,'T02'!F39)</f>
        <v>22656</v>
      </c>
      <c r="G39" s="38">
        <f>SUM('T01'!G39,'T02'!G39)</f>
        <v>42169</v>
      </c>
      <c r="H39" s="38">
        <f>SUM(B39:G39)</f>
        <v>325654</v>
      </c>
      <c r="I39" s="68" t="s">
        <v>10</v>
      </c>
    </row>
    <row r="40" spans="1:9">
      <c r="A40" s="67" t="s">
        <v>7</v>
      </c>
      <c r="B40" s="38">
        <f>SUM('T01'!B40,'T02'!B40)</f>
        <v>79581</v>
      </c>
      <c r="C40" s="38">
        <v>17355</v>
      </c>
      <c r="D40" s="38">
        <f>SUM('T01'!D40,'T02'!D40)</f>
        <v>168719</v>
      </c>
      <c r="E40" s="38">
        <f>SUM('T01'!E40,'T02'!E40)</f>
        <v>20870</v>
      </c>
      <c r="F40" s="38">
        <f>SUM('T01'!F40,'T02'!F40)</f>
        <v>21619</v>
      </c>
      <c r="G40" s="38">
        <f>SUM('T01'!G40,'T02'!G40)</f>
        <v>40448</v>
      </c>
      <c r="H40" s="38">
        <f>SUM(B40:G40)</f>
        <v>348592</v>
      </c>
      <c r="I40" s="68" t="s">
        <v>11</v>
      </c>
    </row>
    <row r="41" spans="1:9">
      <c r="A41" s="60" t="s">
        <v>4</v>
      </c>
      <c r="B41" s="34">
        <f>SUM('T01'!B41,'T02'!B41)</f>
        <v>57589</v>
      </c>
      <c r="C41" s="34" t="s">
        <v>56</v>
      </c>
      <c r="D41" s="34" t="s">
        <v>57</v>
      </c>
      <c r="E41" s="34">
        <f>SUM('T01'!E41,'T02'!E41)</f>
        <v>39849</v>
      </c>
      <c r="F41" s="32">
        <f>SUM('T01'!F41,'T02'!F41)</f>
        <v>15365</v>
      </c>
      <c r="G41" s="32">
        <f>SUM('T01'!G41,'T02'!G41)</f>
        <v>53217</v>
      </c>
      <c r="H41" s="38" t="s">
        <v>56</v>
      </c>
      <c r="I41" s="23" t="s">
        <v>6</v>
      </c>
    </row>
    <row r="42" spans="1:9">
      <c r="A42" s="66" t="s">
        <v>5</v>
      </c>
      <c r="B42" s="34">
        <f>SUM('T01'!B42,'T02'!B42)</f>
        <v>29206</v>
      </c>
      <c r="C42" s="34" t="s">
        <v>56</v>
      </c>
      <c r="D42" s="34" t="s">
        <v>57</v>
      </c>
      <c r="E42" s="34">
        <f>SUM('T01'!E42,'T02'!E42)</f>
        <v>20443</v>
      </c>
      <c r="F42" s="32">
        <f>SUM('T01'!F42,'T02'!F42)</f>
        <v>7752</v>
      </c>
      <c r="G42" s="32">
        <f>SUM('T01'!G42,'T02'!G42)</f>
        <v>26814</v>
      </c>
      <c r="H42" s="38" t="s">
        <v>56</v>
      </c>
      <c r="I42" s="68" t="s">
        <v>10</v>
      </c>
    </row>
    <row r="43" spans="1:9">
      <c r="A43" s="67" t="s">
        <v>7</v>
      </c>
      <c r="B43" s="34">
        <f>SUM('T01'!B43,'T02'!B43)</f>
        <v>28383</v>
      </c>
      <c r="C43" s="34" t="s">
        <v>56</v>
      </c>
      <c r="D43" s="34" t="s">
        <v>57</v>
      </c>
      <c r="E43" s="34">
        <f>SUM('T01'!E43,'T02'!E43)</f>
        <v>19406</v>
      </c>
      <c r="F43" s="32">
        <f>SUM('T01'!F43,'T02'!F43)</f>
        <v>7613</v>
      </c>
      <c r="G43" s="32">
        <f>SUM('T01'!G43,'T02'!G43)</f>
        <v>26403</v>
      </c>
      <c r="H43" s="38" t="s">
        <v>56</v>
      </c>
      <c r="I43" s="68" t="s">
        <v>11</v>
      </c>
    </row>
    <row r="44" spans="1:9">
      <c r="A44" s="60" t="s">
        <v>8</v>
      </c>
      <c r="B44" s="34">
        <f>SUM('T01'!B44,'T02'!B44)</f>
        <v>105964</v>
      </c>
      <c r="C44" s="34" t="s">
        <v>56</v>
      </c>
      <c r="D44" s="34" t="s">
        <v>57</v>
      </c>
      <c r="E44" s="34">
        <f>SUM('T01'!E44,'T02'!E44)</f>
        <v>3012</v>
      </c>
      <c r="F44" s="32">
        <f>SUM('T01'!F44,'T02'!F44)</f>
        <v>28910</v>
      </c>
      <c r="G44" s="32">
        <f>SUM('T01'!G44,'T02'!G44)</f>
        <v>29400</v>
      </c>
      <c r="H44" s="38" t="s">
        <v>56</v>
      </c>
      <c r="I44" s="23" t="s">
        <v>9</v>
      </c>
    </row>
    <row r="45" spans="1:9">
      <c r="A45" s="66" t="s">
        <v>5</v>
      </c>
      <c r="B45" s="34">
        <f>SUM('T01'!B45,'T02'!B45)</f>
        <v>54766</v>
      </c>
      <c r="C45" s="34" t="s">
        <v>56</v>
      </c>
      <c r="D45" s="34" t="s">
        <v>57</v>
      </c>
      <c r="E45" s="34">
        <f>SUM('T01'!E45,'T02'!E45)</f>
        <v>1548</v>
      </c>
      <c r="F45" s="32">
        <f>SUM('T01'!F45,'T02'!F45)</f>
        <v>14904</v>
      </c>
      <c r="G45" s="32">
        <f>SUM('T01'!G45,'T02'!G45)</f>
        <v>15355</v>
      </c>
      <c r="H45" s="38" t="s">
        <v>56</v>
      </c>
      <c r="I45" s="68" t="s">
        <v>10</v>
      </c>
    </row>
    <row r="46" spans="1:9">
      <c r="A46" s="27" t="s">
        <v>7</v>
      </c>
      <c r="B46" s="30">
        <f>SUM('T01'!B46,'T02'!B46)</f>
        <v>51198</v>
      </c>
      <c r="C46" s="36" t="s">
        <v>56</v>
      </c>
      <c r="D46" s="36" t="s">
        <v>57</v>
      </c>
      <c r="E46" s="30">
        <f>SUM('T01'!E46,'T02'!E46)</f>
        <v>1464</v>
      </c>
      <c r="F46" s="30">
        <f>SUM('T01'!F46,'T02'!F46)</f>
        <v>14006</v>
      </c>
      <c r="G46" s="30">
        <f>SUM('T01'!G46,'T02'!G46)</f>
        <v>14045</v>
      </c>
      <c r="H46" s="41" t="s">
        <v>56</v>
      </c>
      <c r="I46" s="70" t="s">
        <v>11</v>
      </c>
    </row>
    <row r="48" spans="1:9">
      <c r="A48" s="10" t="s">
        <v>71</v>
      </c>
      <c r="I48" s="3" t="s">
        <v>179</v>
      </c>
    </row>
  </sheetData>
  <mergeCells count="2">
    <mergeCell ref="A5:A6"/>
    <mergeCell ref="I5:I6"/>
  </mergeCells>
  <pageMargins left="0.7" right="1" top="0.84" bottom="0.75" header="0.3" footer="0.3"/>
  <pageSetup paperSize="9" scale="75"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Normal="85" zoomScaleSheetLayoutView="100" workbookViewId="0"/>
  </sheetViews>
  <sheetFormatPr defaultRowHeight="15"/>
  <cols>
    <col min="1" max="1" width="16.7109375" style="3" customWidth="1"/>
    <col min="2" max="7" width="10.7109375" style="3" customWidth="1"/>
    <col min="8" max="8" width="11.7109375" style="3" customWidth="1"/>
    <col min="9" max="9" width="16.7109375" style="3" customWidth="1"/>
    <col min="10" max="16384" width="9.140625" style="3"/>
  </cols>
  <sheetData>
    <row r="1" spans="1:9" ht="15.75">
      <c r="A1" s="1" t="s">
        <v>26</v>
      </c>
      <c r="B1" s="2"/>
      <c r="C1" s="2"/>
      <c r="D1" s="2"/>
      <c r="E1" s="2"/>
      <c r="F1" s="2"/>
      <c r="G1" s="2"/>
      <c r="H1" s="2"/>
      <c r="I1" s="2"/>
    </row>
    <row r="2" spans="1:9" s="6" customFormat="1" ht="30" customHeight="1">
      <c r="A2" s="4" t="s">
        <v>83</v>
      </c>
      <c r="B2" s="4"/>
      <c r="C2" s="4"/>
      <c r="D2" s="5"/>
      <c r="E2" s="4"/>
      <c r="F2" s="4"/>
      <c r="G2" s="5"/>
      <c r="H2" s="5"/>
      <c r="I2" s="5"/>
    </row>
    <row r="3" spans="1:9" s="9" customFormat="1" ht="30" customHeight="1">
      <c r="A3" s="7" t="s">
        <v>192</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f>SUM(B11,B14)</f>
        <v>239056</v>
      </c>
      <c r="C8" s="38">
        <v>132028</v>
      </c>
      <c r="D8" s="38">
        <v>5698510</v>
      </c>
      <c r="E8" s="38">
        <v>522520</v>
      </c>
      <c r="F8" s="38">
        <f t="shared" ref="F8:G10" si="0">SUM(F11,F14)</f>
        <v>84482</v>
      </c>
      <c r="G8" s="53">
        <f t="shared" si="0"/>
        <v>308697</v>
      </c>
      <c r="H8" s="38">
        <f>SUM(B8:G8)</f>
        <v>6985293</v>
      </c>
      <c r="I8" s="23" t="s">
        <v>0</v>
      </c>
    </row>
    <row r="9" spans="1:9">
      <c r="A9" s="66" t="s">
        <v>5</v>
      </c>
      <c r="B9" s="38">
        <f>SUM(B12,B15)</f>
        <v>111630</v>
      </c>
      <c r="C9" s="38">
        <v>65754</v>
      </c>
      <c r="D9" s="38">
        <v>2843932</v>
      </c>
      <c r="E9" s="38">
        <v>264666</v>
      </c>
      <c r="F9" s="38">
        <f t="shared" si="0"/>
        <v>40647</v>
      </c>
      <c r="G9" s="53">
        <f t="shared" si="0"/>
        <v>146373</v>
      </c>
      <c r="H9" s="38">
        <f>SUM(B9:G9)</f>
        <v>3473002</v>
      </c>
      <c r="I9" s="68" t="s">
        <v>10</v>
      </c>
    </row>
    <row r="10" spans="1:9">
      <c r="A10" s="67" t="s">
        <v>7</v>
      </c>
      <c r="B10" s="38">
        <f>SUM(B13,B16)</f>
        <v>127426</v>
      </c>
      <c r="C10" s="38">
        <v>66274</v>
      </c>
      <c r="D10" s="38">
        <v>2854578</v>
      </c>
      <c r="E10" s="38">
        <v>257854</v>
      </c>
      <c r="F10" s="38">
        <f t="shared" si="0"/>
        <v>43835</v>
      </c>
      <c r="G10" s="53">
        <f t="shared" si="0"/>
        <v>162324</v>
      </c>
      <c r="H10" s="38">
        <f>SUM(B10:G10)</f>
        <v>3512291</v>
      </c>
      <c r="I10" s="68" t="s">
        <v>11</v>
      </c>
    </row>
    <row r="11" spans="1:9">
      <c r="A11" s="60" t="s">
        <v>4</v>
      </c>
      <c r="B11" s="32">
        <v>186901</v>
      </c>
      <c r="C11" s="34" t="s">
        <v>57</v>
      </c>
      <c r="D11" s="34" t="s">
        <v>57</v>
      </c>
      <c r="E11" s="34" t="s">
        <v>57</v>
      </c>
      <c r="F11" s="32">
        <v>53346</v>
      </c>
      <c r="G11" s="32">
        <v>268403</v>
      </c>
      <c r="H11" s="38" t="s">
        <v>56</v>
      </c>
      <c r="I11" s="23" t="s">
        <v>6</v>
      </c>
    </row>
    <row r="12" spans="1:9">
      <c r="A12" s="66" t="s">
        <v>5</v>
      </c>
      <c r="B12" s="32">
        <v>86018</v>
      </c>
      <c r="C12" s="34" t="s">
        <v>57</v>
      </c>
      <c r="D12" s="34" t="s">
        <v>57</v>
      </c>
      <c r="E12" s="34" t="s">
        <v>57</v>
      </c>
      <c r="F12" s="32">
        <v>25422</v>
      </c>
      <c r="G12" s="32">
        <v>126786</v>
      </c>
      <c r="H12" s="38" t="s">
        <v>56</v>
      </c>
      <c r="I12" s="68" t="s">
        <v>10</v>
      </c>
    </row>
    <row r="13" spans="1:9">
      <c r="A13" s="67" t="s">
        <v>7</v>
      </c>
      <c r="B13" s="32">
        <v>100883</v>
      </c>
      <c r="C13" s="34" t="s">
        <v>57</v>
      </c>
      <c r="D13" s="34" t="s">
        <v>57</v>
      </c>
      <c r="E13" s="34" t="s">
        <v>57</v>
      </c>
      <c r="F13" s="32">
        <v>27924</v>
      </c>
      <c r="G13" s="32">
        <v>141617</v>
      </c>
      <c r="H13" s="38" t="s">
        <v>56</v>
      </c>
      <c r="I13" s="68" t="s">
        <v>11</v>
      </c>
    </row>
    <row r="14" spans="1:9">
      <c r="A14" s="60" t="s">
        <v>8</v>
      </c>
      <c r="B14" s="32">
        <v>52155</v>
      </c>
      <c r="C14" s="34" t="s">
        <v>57</v>
      </c>
      <c r="D14" s="34" t="s">
        <v>57</v>
      </c>
      <c r="E14" s="34" t="s">
        <v>57</v>
      </c>
      <c r="F14" s="32">
        <v>31136</v>
      </c>
      <c r="G14" s="32">
        <v>40294</v>
      </c>
      <c r="H14" s="38" t="s">
        <v>56</v>
      </c>
      <c r="I14" s="23" t="s">
        <v>9</v>
      </c>
    </row>
    <row r="15" spans="1:9">
      <c r="A15" s="66" t="s">
        <v>5</v>
      </c>
      <c r="B15" s="32">
        <v>25612</v>
      </c>
      <c r="C15" s="34" t="s">
        <v>57</v>
      </c>
      <c r="D15" s="34" t="s">
        <v>57</v>
      </c>
      <c r="E15" s="34" t="s">
        <v>57</v>
      </c>
      <c r="F15" s="32">
        <v>15225</v>
      </c>
      <c r="G15" s="32">
        <v>19587</v>
      </c>
      <c r="H15" s="38" t="s">
        <v>56</v>
      </c>
      <c r="I15" s="68" t="s">
        <v>10</v>
      </c>
    </row>
    <row r="16" spans="1:9">
      <c r="A16" s="67" t="s">
        <v>7</v>
      </c>
      <c r="B16" s="32">
        <v>26543</v>
      </c>
      <c r="C16" s="34" t="s">
        <v>57</v>
      </c>
      <c r="D16" s="34" t="s">
        <v>57</v>
      </c>
      <c r="E16" s="34" t="s">
        <v>57</v>
      </c>
      <c r="F16" s="32">
        <v>15911</v>
      </c>
      <c r="G16" s="32">
        <v>20707</v>
      </c>
      <c r="H16" s="38" t="s">
        <v>56</v>
      </c>
      <c r="I16" s="68" t="s">
        <v>11</v>
      </c>
    </row>
    <row r="17" spans="1:9" ht="15.75">
      <c r="A17" s="19" t="s">
        <v>13</v>
      </c>
      <c r="B17" s="51"/>
      <c r="C17" s="51"/>
      <c r="D17" s="52"/>
      <c r="E17" s="51"/>
      <c r="F17" s="51"/>
      <c r="G17" s="52"/>
      <c r="H17" s="51"/>
      <c r="I17" s="22" t="s">
        <v>2</v>
      </c>
    </row>
    <row r="18" spans="1:9">
      <c r="A18" s="60" t="s">
        <v>64</v>
      </c>
      <c r="B18" s="38">
        <f>SUM(B21,B24)</f>
        <v>236749</v>
      </c>
      <c r="C18" s="38">
        <v>133830</v>
      </c>
      <c r="D18" s="38">
        <v>5766166</v>
      </c>
      <c r="E18" s="38">
        <v>517053</v>
      </c>
      <c r="F18" s="38">
        <f t="shared" ref="F18:G20" si="1">SUM(F21,F24)</f>
        <v>87456</v>
      </c>
      <c r="G18" s="53">
        <f t="shared" si="1"/>
        <v>312530</v>
      </c>
      <c r="H18" s="38">
        <f>SUM(B18:G18)</f>
        <v>7053784</v>
      </c>
      <c r="I18" s="23" t="s">
        <v>0</v>
      </c>
    </row>
    <row r="19" spans="1:9">
      <c r="A19" s="66" t="s">
        <v>5</v>
      </c>
      <c r="B19" s="38">
        <f>SUM(B22,B25)</f>
        <v>111274</v>
      </c>
      <c r="C19" s="38">
        <v>66678</v>
      </c>
      <c r="D19" s="38">
        <v>2850533</v>
      </c>
      <c r="E19" s="38">
        <v>260483</v>
      </c>
      <c r="F19" s="38">
        <f t="shared" si="1"/>
        <v>41949</v>
      </c>
      <c r="G19" s="53">
        <f t="shared" si="1"/>
        <v>147410</v>
      </c>
      <c r="H19" s="38">
        <f>SUM(B19:G19)</f>
        <v>3478327</v>
      </c>
      <c r="I19" s="68" t="s">
        <v>10</v>
      </c>
    </row>
    <row r="20" spans="1:9">
      <c r="A20" s="67" t="s">
        <v>7</v>
      </c>
      <c r="B20" s="38">
        <f>SUM(B23,B26)</f>
        <v>125475</v>
      </c>
      <c r="C20" s="38">
        <v>67152</v>
      </c>
      <c r="D20" s="38">
        <v>2915633</v>
      </c>
      <c r="E20" s="38">
        <v>256570</v>
      </c>
      <c r="F20" s="38">
        <f t="shared" si="1"/>
        <v>45507</v>
      </c>
      <c r="G20" s="53">
        <f t="shared" si="1"/>
        <v>165120</v>
      </c>
      <c r="H20" s="38">
        <f>SUM(B20:G20)</f>
        <v>3575457</v>
      </c>
      <c r="I20" s="68" t="s">
        <v>11</v>
      </c>
    </row>
    <row r="21" spans="1:9">
      <c r="A21" s="60" t="s">
        <v>4</v>
      </c>
      <c r="B21" s="32">
        <v>188081</v>
      </c>
      <c r="C21" s="34" t="s">
        <v>57</v>
      </c>
      <c r="D21" s="34" t="s">
        <v>57</v>
      </c>
      <c r="E21" s="34" t="s">
        <v>57</v>
      </c>
      <c r="F21" s="32">
        <v>53691</v>
      </c>
      <c r="G21" s="32">
        <v>271147</v>
      </c>
      <c r="H21" s="38" t="s">
        <v>56</v>
      </c>
      <c r="I21" s="23" t="s">
        <v>6</v>
      </c>
    </row>
    <row r="22" spans="1:9">
      <c r="A22" s="66" t="s">
        <v>5</v>
      </c>
      <c r="B22" s="32">
        <v>87552</v>
      </c>
      <c r="C22" s="34" t="s">
        <v>57</v>
      </c>
      <c r="D22" s="34" t="s">
        <v>57</v>
      </c>
      <c r="E22" s="34" t="s">
        <v>57</v>
      </c>
      <c r="F22" s="32">
        <v>25476</v>
      </c>
      <c r="G22" s="32">
        <v>127304</v>
      </c>
      <c r="H22" s="38" t="s">
        <v>56</v>
      </c>
      <c r="I22" s="68" t="s">
        <v>10</v>
      </c>
    </row>
    <row r="23" spans="1:9">
      <c r="A23" s="67" t="s">
        <v>7</v>
      </c>
      <c r="B23" s="32">
        <v>100529</v>
      </c>
      <c r="C23" s="34" t="s">
        <v>57</v>
      </c>
      <c r="D23" s="34" t="s">
        <v>57</v>
      </c>
      <c r="E23" s="34" t="s">
        <v>57</v>
      </c>
      <c r="F23" s="32">
        <v>28215</v>
      </c>
      <c r="G23" s="32">
        <v>143843</v>
      </c>
      <c r="H23" s="38" t="s">
        <v>56</v>
      </c>
      <c r="I23" s="68" t="s">
        <v>11</v>
      </c>
    </row>
    <row r="24" spans="1:9">
      <c r="A24" s="60" t="s">
        <v>8</v>
      </c>
      <c r="B24" s="32">
        <v>48668</v>
      </c>
      <c r="C24" s="34" t="s">
        <v>57</v>
      </c>
      <c r="D24" s="34" t="s">
        <v>57</v>
      </c>
      <c r="E24" s="34" t="s">
        <v>57</v>
      </c>
      <c r="F24" s="32">
        <v>33765</v>
      </c>
      <c r="G24" s="32">
        <v>41383</v>
      </c>
      <c r="H24" s="38" t="s">
        <v>56</v>
      </c>
      <c r="I24" s="23" t="s">
        <v>9</v>
      </c>
    </row>
    <row r="25" spans="1:9">
      <c r="A25" s="66" t="s">
        <v>5</v>
      </c>
      <c r="B25" s="32">
        <v>23722</v>
      </c>
      <c r="C25" s="34" t="s">
        <v>57</v>
      </c>
      <c r="D25" s="34" t="s">
        <v>57</v>
      </c>
      <c r="E25" s="34" t="s">
        <v>57</v>
      </c>
      <c r="F25" s="32">
        <v>16473</v>
      </c>
      <c r="G25" s="32">
        <v>20106</v>
      </c>
      <c r="H25" s="38" t="s">
        <v>56</v>
      </c>
      <c r="I25" s="68" t="s">
        <v>10</v>
      </c>
    </row>
    <row r="26" spans="1:9">
      <c r="A26" s="67" t="s">
        <v>7</v>
      </c>
      <c r="B26" s="32">
        <v>24946</v>
      </c>
      <c r="C26" s="34" t="s">
        <v>57</v>
      </c>
      <c r="D26" s="34" t="s">
        <v>57</v>
      </c>
      <c r="E26" s="34" t="s">
        <v>57</v>
      </c>
      <c r="F26" s="32">
        <v>17292</v>
      </c>
      <c r="G26" s="32">
        <v>21277</v>
      </c>
      <c r="H26" s="38" t="s">
        <v>56</v>
      </c>
      <c r="I26" s="68" t="s">
        <v>11</v>
      </c>
    </row>
    <row r="27" spans="1:9" ht="15.75">
      <c r="A27" s="19" t="s">
        <v>14</v>
      </c>
      <c r="B27" s="51"/>
      <c r="C27" s="51"/>
      <c r="D27" s="52"/>
      <c r="E27" s="51"/>
      <c r="F27" s="51"/>
      <c r="G27" s="52"/>
      <c r="H27" s="51"/>
      <c r="I27" s="21" t="s">
        <v>3</v>
      </c>
    </row>
    <row r="28" spans="1:9">
      <c r="A28" s="60" t="s">
        <v>64</v>
      </c>
      <c r="B28" s="38">
        <f>SUM(B31,B34)</f>
        <v>237210</v>
      </c>
      <c r="C28" s="38">
        <v>133520</v>
      </c>
      <c r="D28" s="38">
        <v>5908795</v>
      </c>
      <c r="E28" s="38">
        <v>514667</v>
      </c>
      <c r="F28" s="38">
        <f t="shared" ref="F28:G30" si="2">SUM(F31,F34)</f>
        <v>89168</v>
      </c>
      <c r="G28" s="53">
        <f t="shared" si="2"/>
        <v>316898</v>
      </c>
      <c r="H28" s="38">
        <f>SUM(B28:G28)</f>
        <v>7200258</v>
      </c>
      <c r="I28" s="23" t="s">
        <v>0</v>
      </c>
    </row>
    <row r="29" spans="1:9">
      <c r="A29" s="66" t="s">
        <v>5</v>
      </c>
      <c r="B29" s="38">
        <f>SUM(B32,B35)</f>
        <v>111565</v>
      </c>
      <c r="C29" s="38">
        <v>66356</v>
      </c>
      <c r="D29" s="38">
        <v>2968857</v>
      </c>
      <c r="E29" s="38">
        <v>258671</v>
      </c>
      <c r="F29" s="38">
        <f t="shared" si="2"/>
        <v>42333</v>
      </c>
      <c r="G29" s="53">
        <f t="shared" si="2"/>
        <v>149310</v>
      </c>
      <c r="H29" s="38">
        <f>SUM(B29:G29)</f>
        <v>3597092</v>
      </c>
      <c r="I29" s="68" t="s">
        <v>10</v>
      </c>
    </row>
    <row r="30" spans="1:9">
      <c r="A30" s="67" t="s">
        <v>7</v>
      </c>
      <c r="B30" s="38">
        <f>SUM(B33,B36)</f>
        <v>125645</v>
      </c>
      <c r="C30" s="38">
        <v>67164</v>
      </c>
      <c r="D30" s="38">
        <v>2939938</v>
      </c>
      <c r="E30" s="38">
        <v>255996</v>
      </c>
      <c r="F30" s="38">
        <f t="shared" si="2"/>
        <v>46835</v>
      </c>
      <c r="G30" s="53">
        <f t="shared" si="2"/>
        <v>167588</v>
      </c>
      <c r="H30" s="38">
        <f>SUM(B30:G30)</f>
        <v>3603166</v>
      </c>
      <c r="I30" s="68" t="s">
        <v>11</v>
      </c>
    </row>
    <row r="31" spans="1:9">
      <c r="A31" s="60" t="s">
        <v>4</v>
      </c>
      <c r="B31" s="32">
        <v>190234</v>
      </c>
      <c r="C31" s="34" t="s">
        <v>57</v>
      </c>
      <c r="D31" s="34" t="s">
        <v>57</v>
      </c>
      <c r="E31" s="34" t="s">
        <v>57</v>
      </c>
      <c r="F31" s="32">
        <v>52767</v>
      </c>
      <c r="G31" s="32">
        <v>273845</v>
      </c>
      <c r="H31" s="38" t="s">
        <v>56</v>
      </c>
      <c r="I31" s="23" t="s">
        <v>6</v>
      </c>
    </row>
    <row r="32" spans="1:9">
      <c r="A32" s="66" t="s">
        <v>5</v>
      </c>
      <c r="B32" s="32">
        <v>88745</v>
      </c>
      <c r="C32" s="34" t="s">
        <v>57</v>
      </c>
      <c r="D32" s="34" t="s">
        <v>57</v>
      </c>
      <c r="E32" s="34" t="s">
        <v>57</v>
      </c>
      <c r="F32" s="32">
        <v>24705</v>
      </c>
      <c r="G32" s="32">
        <v>128217</v>
      </c>
      <c r="H32" s="38" t="s">
        <v>56</v>
      </c>
      <c r="I32" s="68" t="s">
        <v>10</v>
      </c>
    </row>
    <row r="33" spans="1:9">
      <c r="A33" s="67" t="s">
        <v>7</v>
      </c>
      <c r="B33" s="32">
        <v>101489</v>
      </c>
      <c r="C33" s="34" t="s">
        <v>57</v>
      </c>
      <c r="D33" s="34" t="s">
        <v>57</v>
      </c>
      <c r="E33" s="34" t="s">
        <v>57</v>
      </c>
      <c r="F33" s="32">
        <v>28062</v>
      </c>
      <c r="G33" s="32">
        <v>145628</v>
      </c>
      <c r="H33" s="38" t="s">
        <v>56</v>
      </c>
      <c r="I33" s="68" t="s">
        <v>11</v>
      </c>
    </row>
    <row r="34" spans="1:9">
      <c r="A34" s="60" t="s">
        <v>8</v>
      </c>
      <c r="B34" s="32">
        <v>46976</v>
      </c>
      <c r="C34" s="34" t="s">
        <v>57</v>
      </c>
      <c r="D34" s="34" t="s">
        <v>57</v>
      </c>
      <c r="E34" s="34" t="s">
        <v>57</v>
      </c>
      <c r="F34" s="32">
        <v>36401</v>
      </c>
      <c r="G34" s="32">
        <v>43053</v>
      </c>
      <c r="H34" s="38" t="s">
        <v>56</v>
      </c>
      <c r="I34" s="23" t="s">
        <v>9</v>
      </c>
    </row>
    <row r="35" spans="1:9">
      <c r="A35" s="66" t="s">
        <v>5</v>
      </c>
      <c r="B35" s="32">
        <v>22820</v>
      </c>
      <c r="C35" s="34" t="s">
        <v>57</v>
      </c>
      <c r="D35" s="34" t="s">
        <v>57</v>
      </c>
      <c r="E35" s="34" t="s">
        <v>57</v>
      </c>
      <c r="F35" s="32">
        <v>17628</v>
      </c>
      <c r="G35" s="32">
        <v>21093</v>
      </c>
      <c r="H35" s="38" t="s">
        <v>56</v>
      </c>
      <c r="I35" s="68" t="s">
        <v>10</v>
      </c>
    </row>
    <row r="36" spans="1:9">
      <c r="A36" s="67" t="s">
        <v>7</v>
      </c>
      <c r="B36" s="32">
        <v>24156</v>
      </c>
      <c r="C36" s="34" t="s">
        <v>57</v>
      </c>
      <c r="D36" s="34" t="s">
        <v>57</v>
      </c>
      <c r="E36" s="34" t="s">
        <v>57</v>
      </c>
      <c r="F36" s="32">
        <v>18773</v>
      </c>
      <c r="G36" s="32">
        <v>21960</v>
      </c>
      <c r="H36" s="38" t="s">
        <v>56</v>
      </c>
      <c r="I36" s="68" t="s">
        <v>11</v>
      </c>
    </row>
    <row r="37" spans="1:9" ht="15.75">
      <c r="A37" s="19" t="s">
        <v>24</v>
      </c>
      <c r="B37" s="51"/>
      <c r="C37" s="51"/>
      <c r="D37" s="52"/>
      <c r="E37" s="51"/>
      <c r="F37" s="51"/>
      <c r="G37" s="52"/>
      <c r="H37" s="51"/>
      <c r="I37" s="21" t="s">
        <v>25</v>
      </c>
    </row>
    <row r="38" spans="1:9">
      <c r="A38" s="60" t="s">
        <v>64</v>
      </c>
      <c r="B38" s="38">
        <f>SUM(B41,B44)</f>
        <v>239475</v>
      </c>
      <c r="C38" s="38">
        <v>136008</v>
      </c>
      <c r="D38" s="38">
        <f>SUM(D39:D40)</f>
        <v>6019892</v>
      </c>
      <c r="E38" s="38">
        <v>516891</v>
      </c>
      <c r="F38" s="38">
        <f t="shared" ref="F38:G40" si="3">SUM(F41,F44)</f>
        <v>90597</v>
      </c>
      <c r="G38" s="53">
        <f t="shared" si="3"/>
        <v>320526</v>
      </c>
      <c r="H38" s="38">
        <f>SUM(B38:G38)</f>
        <v>7323389</v>
      </c>
      <c r="I38" s="23" t="s">
        <v>0</v>
      </c>
    </row>
    <row r="39" spans="1:9">
      <c r="A39" s="66" t="s">
        <v>5</v>
      </c>
      <c r="B39" s="38">
        <f>SUM(B42,B45)</f>
        <v>113183</v>
      </c>
      <c r="C39" s="38">
        <v>67652</v>
      </c>
      <c r="D39" s="38">
        <v>3078530</v>
      </c>
      <c r="E39" s="38">
        <v>260182</v>
      </c>
      <c r="F39" s="38">
        <f t="shared" si="3"/>
        <v>42943</v>
      </c>
      <c r="G39" s="53">
        <f t="shared" si="3"/>
        <v>150698</v>
      </c>
      <c r="H39" s="38">
        <f>SUM(B39:G39)</f>
        <v>3713188</v>
      </c>
      <c r="I39" s="68" t="s">
        <v>10</v>
      </c>
    </row>
    <row r="40" spans="1:9">
      <c r="A40" s="67" t="s">
        <v>7</v>
      </c>
      <c r="B40" s="38">
        <f>SUM(B43,B46)</f>
        <v>126292</v>
      </c>
      <c r="C40" s="38">
        <v>68356</v>
      </c>
      <c r="D40" s="38">
        <v>2941362</v>
      </c>
      <c r="E40" s="38">
        <v>256709</v>
      </c>
      <c r="F40" s="38">
        <f t="shared" si="3"/>
        <v>47654</v>
      </c>
      <c r="G40" s="53">
        <f t="shared" si="3"/>
        <v>169828</v>
      </c>
      <c r="H40" s="38">
        <f>SUM(B40:G40)</f>
        <v>3610201</v>
      </c>
      <c r="I40" s="68" t="s">
        <v>11</v>
      </c>
    </row>
    <row r="41" spans="1:9">
      <c r="A41" s="60" t="s">
        <v>4</v>
      </c>
      <c r="B41" s="32">
        <v>192323</v>
      </c>
      <c r="C41" s="34" t="s">
        <v>57</v>
      </c>
      <c r="D41" s="38" t="s">
        <v>57</v>
      </c>
      <c r="E41" s="34" t="s">
        <v>57</v>
      </c>
      <c r="F41" s="32">
        <v>52018</v>
      </c>
      <c r="G41" s="32">
        <v>276734</v>
      </c>
      <c r="H41" s="38" t="s">
        <v>56</v>
      </c>
      <c r="I41" s="23" t="s">
        <v>6</v>
      </c>
    </row>
    <row r="42" spans="1:9">
      <c r="A42" s="66" t="s">
        <v>5</v>
      </c>
      <c r="B42" s="32">
        <v>90016</v>
      </c>
      <c r="C42" s="34" t="s">
        <v>57</v>
      </c>
      <c r="D42" s="34" t="s">
        <v>57</v>
      </c>
      <c r="E42" s="34" t="s">
        <v>57</v>
      </c>
      <c r="F42" s="32">
        <v>24123</v>
      </c>
      <c r="G42" s="32">
        <v>129297</v>
      </c>
      <c r="H42" s="38" t="s">
        <v>56</v>
      </c>
      <c r="I42" s="68" t="s">
        <v>10</v>
      </c>
    </row>
    <row r="43" spans="1:9">
      <c r="A43" s="67" t="s">
        <v>7</v>
      </c>
      <c r="B43" s="32">
        <v>102307</v>
      </c>
      <c r="C43" s="34" t="s">
        <v>57</v>
      </c>
      <c r="D43" s="34" t="s">
        <v>57</v>
      </c>
      <c r="E43" s="34" t="s">
        <v>57</v>
      </c>
      <c r="F43" s="32">
        <v>27895</v>
      </c>
      <c r="G43" s="32">
        <v>147437</v>
      </c>
      <c r="H43" s="38" t="s">
        <v>56</v>
      </c>
      <c r="I43" s="68" t="s">
        <v>11</v>
      </c>
    </row>
    <row r="44" spans="1:9">
      <c r="A44" s="60" t="s">
        <v>8</v>
      </c>
      <c r="B44" s="32">
        <v>47152</v>
      </c>
      <c r="C44" s="34" t="s">
        <v>57</v>
      </c>
      <c r="D44" s="34" t="s">
        <v>57</v>
      </c>
      <c r="E44" s="34" t="s">
        <v>57</v>
      </c>
      <c r="F44" s="32">
        <v>38579</v>
      </c>
      <c r="G44" s="32">
        <v>43792</v>
      </c>
      <c r="H44" s="38" t="s">
        <v>56</v>
      </c>
      <c r="I44" s="23" t="s">
        <v>9</v>
      </c>
    </row>
    <row r="45" spans="1:9">
      <c r="A45" s="66" t="s">
        <v>5</v>
      </c>
      <c r="B45" s="32">
        <v>23167</v>
      </c>
      <c r="C45" s="34" t="s">
        <v>57</v>
      </c>
      <c r="D45" s="34" t="s">
        <v>57</v>
      </c>
      <c r="E45" s="34" t="s">
        <v>57</v>
      </c>
      <c r="F45" s="32">
        <v>18820</v>
      </c>
      <c r="G45" s="32">
        <v>21401</v>
      </c>
      <c r="H45" s="38" t="s">
        <v>56</v>
      </c>
      <c r="I45" s="68" t="s">
        <v>10</v>
      </c>
    </row>
    <row r="46" spans="1:9">
      <c r="A46" s="27" t="s">
        <v>7</v>
      </c>
      <c r="B46" s="30">
        <v>23985</v>
      </c>
      <c r="C46" s="36" t="s">
        <v>57</v>
      </c>
      <c r="D46" s="36" t="s">
        <v>57</v>
      </c>
      <c r="E46" s="36" t="s">
        <v>57</v>
      </c>
      <c r="F46" s="30">
        <v>19759</v>
      </c>
      <c r="G46" s="30">
        <v>22391</v>
      </c>
      <c r="H46" s="41" t="s">
        <v>56</v>
      </c>
      <c r="I46" s="70" t="s">
        <v>11</v>
      </c>
    </row>
  </sheetData>
  <mergeCells count="2">
    <mergeCell ref="A5:A6"/>
    <mergeCell ref="I5:I6"/>
  </mergeCells>
  <pageMargins left="0.7" right="0.91" top="0.99" bottom="0.75" header="0.3" footer="0.3"/>
  <pageSetup paperSize="9" scale="7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Normal="85" zoomScaleSheetLayoutView="100" workbookViewId="0"/>
  </sheetViews>
  <sheetFormatPr defaultRowHeight="15"/>
  <cols>
    <col min="1" max="1" width="12.140625" style="3" customWidth="1"/>
    <col min="2" max="7" width="10.7109375" style="3" customWidth="1"/>
    <col min="8" max="8" width="11.7109375" style="3" customWidth="1"/>
    <col min="9" max="9" width="16.7109375" style="3" customWidth="1"/>
    <col min="10" max="16384" width="9.140625" style="3"/>
  </cols>
  <sheetData>
    <row r="1" spans="1:9" ht="15.75">
      <c r="A1" s="1" t="s">
        <v>27</v>
      </c>
      <c r="B1" s="2"/>
      <c r="C1" s="2"/>
      <c r="D1" s="2"/>
      <c r="E1" s="2"/>
      <c r="F1" s="2"/>
      <c r="G1" s="2"/>
      <c r="H1" s="2"/>
      <c r="I1" s="2"/>
    </row>
    <row r="2" spans="1:9" s="6" customFormat="1" ht="30" customHeight="1">
      <c r="A2" s="4" t="s">
        <v>84</v>
      </c>
      <c r="B2" s="4"/>
      <c r="C2" s="4"/>
      <c r="D2" s="5"/>
      <c r="E2" s="4"/>
      <c r="F2" s="4"/>
      <c r="G2" s="5"/>
      <c r="H2" s="5"/>
      <c r="I2" s="5"/>
    </row>
    <row r="3" spans="1:9" s="9" customFormat="1" ht="30" customHeight="1">
      <c r="A3" s="7" t="s">
        <v>193</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26">
        <f>SUM(B11,B14)</f>
        <v>441958</v>
      </c>
      <c r="C8" s="26">
        <v>48429</v>
      </c>
      <c r="D8" s="26">
        <v>690028</v>
      </c>
      <c r="E8" s="26">
        <v>34075</v>
      </c>
      <c r="F8" s="26">
        <f>SUM(F11,F14)</f>
        <v>82652</v>
      </c>
      <c r="G8" s="26">
        <v>176734</v>
      </c>
      <c r="H8" s="38">
        <f>SUM(B8:G8)</f>
        <v>1473876</v>
      </c>
      <c r="I8" s="23" t="s">
        <v>0</v>
      </c>
    </row>
    <row r="9" spans="1:9">
      <c r="A9" s="66" t="s">
        <v>5</v>
      </c>
      <c r="B9" s="26">
        <f t="shared" ref="B9:B10" si="0">SUM(B12,B15)</f>
        <v>233969</v>
      </c>
      <c r="C9" s="26">
        <v>26311</v>
      </c>
      <c r="D9" s="26">
        <v>442033</v>
      </c>
      <c r="E9" s="26">
        <v>19595</v>
      </c>
      <c r="F9" s="26">
        <v>44685</v>
      </c>
      <c r="G9" s="26">
        <v>99497</v>
      </c>
      <c r="H9" s="38">
        <f t="shared" ref="H9:H10" si="1">SUM(B9:G9)</f>
        <v>866090</v>
      </c>
      <c r="I9" s="68" t="s">
        <v>10</v>
      </c>
    </row>
    <row r="10" spans="1:9">
      <c r="A10" s="67" t="s">
        <v>7</v>
      </c>
      <c r="B10" s="26">
        <f t="shared" si="0"/>
        <v>207989</v>
      </c>
      <c r="C10" s="26">
        <v>22118</v>
      </c>
      <c r="D10" s="26">
        <v>247995</v>
      </c>
      <c r="E10" s="26">
        <v>14480</v>
      </c>
      <c r="F10" s="26">
        <v>37967</v>
      </c>
      <c r="G10" s="26">
        <v>77237</v>
      </c>
      <c r="H10" s="38">
        <f t="shared" si="1"/>
        <v>607786</v>
      </c>
      <c r="I10" s="68" t="s">
        <v>11</v>
      </c>
    </row>
    <row r="11" spans="1:9">
      <c r="A11" s="60" t="s">
        <v>4</v>
      </c>
      <c r="B11" s="25">
        <f>SUM(B12:B13)</f>
        <v>72909</v>
      </c>
      <c r="C11" s="25" t="s">
        <v>57</v>
      </c>
      <c r="D11" s="25" t="s">
        <v>57</v>
      </c>
      <c r="E11" s="25" t="s">
        <v>57</v>
      </c>
      <c r="F11" s="32">
        <v>13200</v>
      </c>
      <c r="G11" s="32">
        <v>43244</v>
      </c>
      <c r="H11" s="38" t="s">
        <v>56</v>
      </c>
      <c r="I11" s="23" t="s">
        <v>6</v>
      </c>
    </row>
    <row r="12" spans="1:9">
      <c r="A12" s="66" t="s">
        <v>5</v>
      </c>
      <c r="B12" s="25">
        <v>42086</v>
      </c>
      <c r="C12" s="25" t="s">
        <v>57</v>
      </c>
      <c r="D12" s="25" t="s">
        <v>57</v>
      </c>
      <c r="E12" s="25" t="s">
        <v>57</v>
      </c>
      <c r="F12" s="32">
        <v>8060</v>
      </c>
      <c r="G12" s="32">
        <v>29064</v>
      </c>
      <c r="H12" s="38" t="s">
        <v>56</v>
      </c>
      <c r="I12" s="68" t="s">
        <v>10</v>
      </c>
    </row>
    <row r="13" spans="1:9">
      <c r="A13" s="67" t="s">
        <v>7</v>
      </c>
      <c r="B13" s="25">
        <v>30823</v>
      </c>
      <c r="C13" s="25" t="s">
        <v>57</v>
      </c>
      <c r="D13" s="25" t="s">
        <v>57</v>
      </c>
      <c r="E13" s="25" t="s">
        <v>57</v>
      </c>
      <c r="F13" s="32">
        <v>5140</v>
      </c>
      <c r="G13" s="32">
        <v>14180</v>
      </c>
      <c r="H13" s="38" t="s">
        <v>56</v>
      </c>
      <c r="I13" s="68" t="s">
        <v>11</v>
      </c>
    </row>
    <row r="14" spans="1:9">
      <c r="A14" s="60" t="s">
        <v>8</v>
      </c>
      <c r="B14" s="25">
        <f>SUM(B15:B16)</f>
        <v>369049</v>
      </c>
      <c r="C14" s="25" t="s">
        <v>57</v>
      </c>
      <c r="D14" s="25" t="s">
        <v>57</v>
      </c>
      <c r="E14" s="25" t="s">
        <v>57</v>
      </c>
      <c r="F14" s="32">
        <v>69452</v>
      </c>
      <c r="G14" s="32">
        <v>133490</v>
      </c>
      <c r="H14" s="38" t="s">
        <v>56</v>
      </c>
      <c r="I14" s="23" t="s">
        <v>9</v>
      </c>
    </row>
    <row r="15" spans="1:9">
      <c r="A15" s="66" t="s">
        <v>5</v>
      </c>
      <c r="B15" s="25">
        <v>191883</v>
      </c>
      <c r="C15" s="25" t="s">
        <v>57</v>
      </c>
      <c r="D15" s="25" t="s">
        <v>57</v>
      </c>
      <c r="E15" s="25" t="s">
        <v>57</v>
      </c>
      <c r="F15" s="32">
        <v>36625</v>
      </c>
      <c r="G15" s="32">
        <v>70433</v>
      </c>
      <c r="H15" s="38" t="s">
        <v>56</v>
      </c>
      <c r="I15" s="68" t="s">
        <v>10</v>
      </c>
    </row>
    <row r="16" spans="1:9">
      <c r="A16" s="67" t="s">
        <v>7</v>
      </c>
      <c r="B16" s="25">
        <v>177166</v>
      </c>
      <c r="C16" s="25" t="s">
        <v>57</v>
      </c>
      <c r="D16" s="25" t="s">
        <v>57</v>
      </c>
      <c r="E16" s="25" t="s">
        <v>57</v>
      </c>
      <c r="F16" s="32">
        <v>32827</v>
      </c>
      <c r="G16" s="32">
        <v>63057</v>
      </c>
      <c r="H16" s="38" t="s">
        <v>56</v>
      </c>
      <c r="I16" s="68" t="s">
        <v>11</v>
      </c>
    </row>
    <row r="17" spans="1:9" ht="15.75">
      <c r="A17" s="19" t="s">
        <v>13</v>
      </c>
      <c r="B17" s="20"/>
      <c r="C17" s="20"/>
      <c r="D17" s="28"/>
      <c r="E17" s="20"/>
      <c r="F17" s="20"/>
      <c r="G17" s="20"/>
      <c r="H17" s="51"/>
      <c r="I17" s="22" t="s">
        <v>2</v>
      </c>
    </row>
    <row r="18" spans="1:9">
      <c r="A18" s="60" t="s">
        <v>64</v>
      </c>
      <c r="B18" s="26">
        <f>SUM(B19:B20)</f>
        <v>482084</v>
      </c>
      <c r="C18" s="26">
        <v>50637</v>
      </c>
      <c r="D18" s="26">
        <v>726185</v>
      </c>
      <c r="E18" s="26">
        <v>37124</v>
      </c>
      <c r="F18" s="26">
        <f>SUM(F21,F24)</f>
        <v>90291</v>
      </c>
      <c r="G18" s="24">
        <v>186835</v>
      </c>
      <c r="H18" s="53">
        <f>SUM(B18:G18)</f>
        <v>1573156</v>
      </c>
      <c r="I18" s="23" t="s">
        <v>0</v>
      </c>
    </row>
    <row r="19" spans="1:9">
      <c r="A19" s="66" t="s">
        <v>5</v>
      </c>
      <c r="B19" s="26">
        <v>254760</v>
      </c>
      <c r="C19" s="26">
        <v>27619</v>
      </c>
      <c r="D19" s="26">
        <v>467569</v>
      </c>
      <c r="E19" s="26">
        <v>21288</v>
      </c>
      <c r="F19" s="26">
        <v>48474</v>
      </c>
      <c r="G19" s="24">
        <v>103902</v>
      </c>
      <c r="H19" s="53">
        <f t="shared" ref="H19:H20" si="2">SUM(B19:G19)</f>
        <v>923612</v>
      </c>
      <c r="I19" s="68" t="s">
        <v>10</v>
      </c>
    </row>
    <row r="20" spans="1:9">
      <c r="A20" s="67" t="s">
        <v>7</v>
      </c>
      <c r="B20" s="26">
        <v>227324</v>
      </c>
      <c r="C20" s="26">
        <v>23018</v>
      </c>
      <c r="D20" s="26">
        <v>258616</v>
      </c>
      <c r="E20" s="26">
        <v>15836</v>
      </c>
      <c r="F20" s="26">
        <v>41817</v>
      </c>
      <c r="G20" s="24">
        <v>82933</v>
      </c>
      <c r="H20" s="53">
        <f t="shared" si="2"/>
        <v>649544</v>
      </c>
      <c r="I20" s="68" t="s">
        <v>11</v>
      </c>
    </row>
    <row r="21" spans="1:9">
      <c r="A21" s="60" t="s">
        <v>4</v>
      </c>
      <c r="B21" s="25" t="s">
        <v>56</v>
      </c>
      <c r="C21" s="25" t="s">
        <v>57</v>
      </c>
      <c r="D21" s="25" t="s">
        <v>57</v>
      </c>
      <c r="E21" s="25" t="s">
        <v>57</v>
      </c>
      <c r="F21" s="32">
        <v>14395</v>
      </c>
      <c r="G21" s="32">
        <v>47264</v>
      </c>
      <c r="H21" s="38" t="s">
        <v>56</v>
      </c>
      <c r="I21" s="23" t="s">
        <v>6</v>
      </c>
    </row>
    <row r="22" spans="1:9">
      <c r="A22" s="66" t="s">
        <v>5</v>
      </c>
      <c r="B22" s="25" t="s">
        <v>56</v>
      </c>
      <c r="C22" s="25" t="s">
        <v>57</v>
      </c>
      <c r="D22" s="25" t="s">
        <v>57</v>
      </c>
      <c r="E22" s="25" t="s">
        <v>57</v>
      </c>
      <c r="F22" s="32">
        <v>8680</v>
      </c>
      <c r="G22" s="32">
        <v>31855</v>
      </c>
      <c r="H22" s="38" t="s">
        <v>56</v>
      </c>
      <c r="I22" s="68" t="s">
        <v>10</v>
      </c>
    </row>
    <row r="23" spans="1:9">
      <c r="A23" s="67" t="s">
        <v>7</v>
      </c>
      <c r="B23" s="25" t="s">
        <v>56</v>
      </c>
      <c r="C23" s="25" t="s">
        <v>57</v>
      </c>
      <c r="D23" s="25" t="s">
        <v>57</v>
      </c>
      <c r="E23" s="25" t="s">
        <v>57</v>
      </c>
      <c r="F23" s="32">
        <v>5715</v>
      </c>
      <c r="G23" s="32">
        <v>15409</v>
      </c>
      <c r="H23" s="38" t="s">
        <v>56</v>
      </c>
      <c r="I23" s="68" t="s">
        <v>11</v>
      </c>
    </row>
    <row r="24" spans="1:9">
      <c r="A24" s="60" t="s">
        <v>8</v>
      </c>
      <c r="B24" s="25" t="s">
        <v>56</v>
      </c>
      <c r="C24" s="25" t="s">
        <v>57</v>
      </c>
      <c r="D24" s="25" t="s">
        <v>57</v>
      </c>
      <c r="E24" s="25" t="s">
        <v>57</v>
      </c>
      <c r="F24" s="32">
        <v>75896</v>
      </c>
      <c r="G24" s="32">
        <v>139571</v>
      </c>
      <c r="H24" s="38" t="s">
        <v>56</v>
      </c>
      <c r="I24" s="23" t="s">
        <v>9</v>
      </c>
    </row>
    <row r="25" spans="1:9">
      <c r="A25" s="66" t="s">
        <v>5</v>
      </c>
      <c r="B25" s="25" t="s">
        <v>56</v>
      </c>
      <c r="C25" s="25" t="s">
        <v>57</v>
      </c>
      <c r="D25" s="25" t="s">
        <v>57</v>
      </c>
      <c r="E25" s="25" t="s">
        <v>57</v>
      </c>
      <c r="F25" s="32">
        <v>39794</v>
      </c>
      <c r="G25" s="32">
        <v>72047</v>
      </c>
      <c r="H25" s="38" t="s">
        <v>56</v>
      </c>
      <c r="I25" s="68" t="s">
        <v>10</v>
      </c>
    </row>
    <row r="26" spans="1:9">
      <c r="A26" s="67" t="s">
        <v>7</v>
      </c>
      <c r="B26" s="25" t="s">
        <v>56</v>
      </c>
      <c r="C26" s="25" t="s">
        <v>57</v>
      </c>
      <c r="D26" s="25" t="s">
        <v>57</v>
      </c>
      <c r="E26" s="25" t="s">
        <v>57</v>
      </c>
      <c r="F26" s="32">
        <v>36102</v>
      </c>
      <c r="G26" s="32">
        <v>67524</v>
      </c>
      <c r="H26" s="38" t="s">
        <v>56</v>
      </c>
      <c r="I26" s="68" t="s">
        <v>11</v>
      </c>
    </row>
    <row r="27" spans="1:9" ht="15.75">
      <c r="A27" s="19" t="s">
        <v>14</v>
      </c>
      <c r="B27" s="20"/>
      <c r="C27" s="20"/>
      <c r="D27" s="28"/>
      <c r="E27" s="20"/>
      <c r="F27" s="20"/>
      <c r="G27" s="20"/>
      <c r="H27" s="51"/>
      <c r="I27" s="21" t="s">
        <v>3</v>
      </c>
    </row>
    <row r="28" spans="1:9">
      <c r="A28" s="60" t="s">
        <v>64</v>
      </c>
      <c r="B28" s="26">
        <f>SUM(B31,B34)</f>
        <v>510664</v>
      </c>
      <c r="C28" s="26">
        <v>54459</v>
      </c>
      <c r="D28" s="26">
        <v>773935</v>
      </c>
      <c r="E28" s="26">
        <v>41660</v>
      </c>
      <c r="F28" s="26">
        <f>SUM(F31,F34)</f>
        <v>95210</v>
      </c>
      <c r="G28" s="24">
        <v>197107</v>
      </c>
      <c r="H28" s="38">
        <f>SUM(B28:G28)</f>
        <v>1673035</v>
      </c>
      <c r="I28" s="23" t="s">
        <v>0</v>
      </c>
    </row>
    <row r="29" spans="1:9">
      <c r="A29" s="66" t="s">
        <v>5</v>
      </c>
      <c r="B29" s="26">
        <f t="shared" ref="B29:B30" si="3">SUM(B32,B35)</f>
        <v>269573</v>
      </c>
      <c r="C29" s="26">
        <v>29636</v>
      </c>
      <c r="D29" s="26">
        <v>506557</v>
      </c>
      <c r="E29" s="26">
        <v>24166</v>
      </c>
      <c r="F29" s="26">
        <v>51442</v>
      </c>
      <c r="G29" s="24">
        <v>109531</v>
      </c>
      <c r="H29" s="38">
        <f t="shared" ref="H29:H30" si="4">SUM(B29:G29)</f>
        <v>990905</v>
      </c>
      <c r="I29" s="68" t="s">
        <v>10</v>
      </c>
    </row>
    <row r="30" spans="1:9">
      <c r="A30" s="67" t="s">
        <v>7</v>
      </c>
      <c r="B30" s="26">
        <f t="shared" si="3"/>
        <v>241091</v>
      </c>
      <c r="C30" s="26">
        <v>24823</v>
      </c>
      <c r="D30" s="26">
        <v>267378</v>
      </c>
      <c r="E30" s="26">
        <v>17494</v>
      </c>
      <c r="F30" s="26">
        <v>43768</v>
      </c>
      <c r="G30" s="24">
        <v>87576</v>
      </c>
      <c r="H30" s="38">
        <f t="shared" si="4"/>
        <v>682130</v>
      </c>
      <c r="I30" s="68" t="s">
        <v>11</v>
      </c>
    </row>
    <row r="31" spans="1:9">
      <c r="A31" s="60" t="s">
        <v>4</v>
      </c>
      <c r="B31" s="25">
        <f>SUM(B32:B33)</f>
        <v>82303</v>
      </c>
      <c r="C31" s="25" t="s">
        <v>57</v>
      </c>
      <c r="D31" s="25" t="s">
        <v>57</v>
      </c>
      <c r="E31" s="25" t="s">
        <v>57</v>
      </c>
      <c r="F31" s="32">
        <v>16582</v>
      </c>
      <c r="G31" s="32">
        <v>50933</v>
      </c>
      <c r="H31" s="38" t="s">
        <v>56</v>
      </c>
      <c r="I31" s="23" t="s">
        <v>6</v>
      </c>
    </row>
    <row r="32" spans="1:9">
      <c r="A32" s="66" t="s">
        <v>5</v>
      </c>
      <c r="B32" s="25">
        <v>47187</v>
      </c>
      <c r="C32" s="25" t="s">
        <v>57</v>
      </c>
      <c r="D32" s="25" t="s">
        <v>57</v>
      </c>
      <c r="E32" s="25" t="s">
        <v>57</v>
      </c>
      <c r="F32" s="32">
        <v>10120</v>
      </c>
      <c r="G32" s="32">
        <v>34384</v>
      </c>
      <c r="H32" s="38" t="s">
        <v>56</v>
      </c>
      <c r="I32" s="68" t="s">
        <v>10</v>
      </c>
    </row>
    <row r="33" spans="1:9">
      <c r="A33" s="67" t="s">
        <v>7</v>
      </c>
      <c r="B33" s="25">
        <v>35116</v>
      </c>
      <c r="C33" s="25" t="s">
        <v>57</v>
      </c>
      <c r="D33" s="25" t="s">
        <v>57</v>
      </c>
      <c r="E33" s="25" t="s">
        <v>57</v>
      </c>
      <c r="F33" s="32">
        <v>6462</v>
      </c>
      <c r="G33" s="32">
        <v>16549</v>
      </c>
      <c r="H33" s="38" t="s">
        <v>56</v>
      </c>
      <c r="I33" s="68" t="s">
        <v>11</v>
      </c>
    </row>
    <row r="34" spans="1:9">
      <c r="A34" s="60" t="s">
        <v>8</v>
      </c>
      <c r="B34" s="25">
        <f>SUM(B35:B36)</f>
        <v>428361</v>
      </c>
      <c r="C34" s="25" t="s">
        <v>57</v>
      </c>
      <c r="D34" s="25" t="s">
        <v>57</v>
      </c>
      <c r="E34" s="25" t="s">
        <v>57</v>
      </c>
      <c r="F34" s="32">
        <v>78628</v>
      </c>
      <c r="G34" s="32">
        <v>146174</v>
      </c>
      <c r="H34" s="38" t="s">
        <v>56</v>
      </c>
      <c r="I34" s="23" t="s">
        <v>9</v>
      </c>
    </row>
    <row r="35" spans="1:9">
      <c r="A35" s="66" t="s">
        <v>5</v>
      </c>
      <c r="B35" s="25">
        <v>222386</v>
      </c>
      <c r="C35" s="25" t="s">
        <v>57</v>
      </c>
      <c r="D35" s="25" t="s">
        <v>57</v>
      </c>
      <c r="E35" s="25" t="s">
        <v>57</v>
      </c>
      <c r="F35" s="32">
        <v>41322</v>
      </c>
      <c r="G35" s="32">
        <v>75147</v>
      </c>
      <c r="H35" s="38" t="s">
        <v>56</v>
      </c>
      <c r="I35" s="68" t="s">
        <v>10</v>
      </c>
    </row>
    <row r="36" spans="1:9">
      <c r="A36" s="67" t="s">
        <v>7</v>
      </c>
      <c r="B36" s="25">
        <v>205975</v>
      </c>
      <c r="C36" s="25" t="s">
        <v>57</v>
      </c>
      <c r="D36" s="25" t="s">
        <v>57</v>
      </c>
      <c r="E36" s="25" t="s">
        <v>57</v>
      </c>
      <c r="F36" s="32">
        <v>37306</v>
      </c>
      <c r="G36" s="32">
        <v>71027</v>
      </c>
      <c r="H36" s="38" t="s">
        <v>56</v>
      </c>
      <c r="I36" s="68" t="s">
        <v>11</v>
      </c>
    </row>
    <row r="37" spans="1:9" ht="15.75">
      <c r="A37" s="19" t="s">
        <v>24</v>
      </c>
      <c r="B37" s="20"/>
      <c r="C37" s="20"/>
      <c r="D37" s="28"/>
      <c r="E37" s="20"/>
      <c r="F37" s="20"/>
      <c r="G37" s="20"/>
      <c r="H37" s="51"/>
      <c r="I37" s="21" t="s">
        <v>25</v>
      </c>
    </row>
    <row r="38" spans="1:9">
      <c r="A38" s="60" t="s">
        <v>64</v>
      </c>
      <c r="B38" s="26">
        <f>SUM(B41,B44)</f>
        <v>543522</v>
      </c>
      <c r="C38" s="26">
        <v>57799</v>
      </c>
      <c r="D38" s="26">
        <f>SUM(D39:D40)</f>
        <v>778550</v>
      </c>
      <c r="E38" s="26">
        <v>46414</v>
      </c>
      <c r="F38" s="26">
        <f>SUM(F41,F44)</f>
        <v>109772</v>
      </c>
      <c r="G38" s="26">
        <v>209666</v>
      </c>
      <c r="H38" s="38">
        <f>SUM(B38:G38)</f>
        <v>1745723</v>
      </c>
      <c r="I38" s="23" t="s">
        <v>0</v>
      </c>
    </row>
    <row r="39" spans="1:9">
      <c r="A39" s="66" t="s">
        <v>5</v>
      </c>
      <c r="B39" s="26">
        <f>SUM(B42,B45)</f>
        <v>279875</v>
      </c>
      <c r="C39" s="26">
        <v>31308</v>
      </c>
      <c r="D39" s="26">
        <v>518465</v>
      </c>
      <c r="E39" s="26">
        <v>26907</v>
      </c>
      <c r="F39" s="26">
        <v>59128</v>
      </c>
      <c r="G39" s="26">
        <v>116697</v>
      </c>
      <c r="H39" s="38">
        <f t="shared" ref="H39:H40" si="5">SUM(B39:G39)</f>
        <v>1032380</v>
      </c>
      <c r="I39" s="68" t="s">
        <v>10</v>
      </c>
    </row>
    <row r="40" spans="1:9">
      <c r="A40" s="67" t="s">
        <v>7</v>
      </c>
      <c r="B40" s="26">
        <f>SUM(B43,B46)</f>
        <v>263647</v>
      </c>
      <c r="C40" s="26">
        <v>26491</v>
      </c>
      <c r="D40" s="26">
        <v>260085</v>
      </c>
      <c r="E40" s="26">
        <v>19507</v>
      </c>
      <c r="F40" s="26">
        <v>50644</v>
      </c>
      <c r="G40" s="26">
        <v>92969</v>
      </c>
      <c r="H40" s="38">
        <f t="shared" si="5"/>
        <v>713343</v>
      </c>
      <c r="I40" s="68" t="s">
        <v>11</v>
      </c>
    </row>
    <row r="41" spans="1:9">
      <c r="A41" s="60" t="s">
        <v>4</v>
      </c>
      <c r="B41" s="32">
        <f>SUM(B42:B43)</f>
        <v>75192</v>
      </c>
      <c r="C41" s="25" t="s">
        <v>57</v>
      </c>
      <c r="D41" s="26" t="s">
        <v>57</v>
      </c>
      <c r="E41" s="25" t="s">
        <v>57</v>
      </c>
      <c r="F41" s="32">
        <v>20093</v>
      </c>
      <c r="G41" s="32">
        <v>54628</v>
      </c>
      <c r="H41" s="38" t="s">
        <v>56</v>
      </c>
      <c r="I41" s="23" t="s">
        <v>6</v>
      </c>
    </row>
    <row r="42" spans="1:9">
      <c r="A42" s="66" t="s">
        <v>5</v>
      </c>
      <c r="B42" s="32">
        <v>37596</v>
      </c>
      <c r="C42" s="25" t="s">
        <v>57</v>
      </c>
      <c r="D42" s="25" t="s">
        <v>57</v>
      </c>
      <c r="E42" s="25" t="s">
        <v>57</v>
      </c>
      <c r="F42" s="32">
        <v>12122</v>
      </c>
      <c r="G42" s="32">
        <v>36795</v>
      </c>
      <c r="H42" s="38" t="s">
        <v>56</v>
      </c>
      <c r="I42" s="68" t="s">
        <v>10</v>
      </c>
    </row>
    <row r="43" spans="1:9">
      <c r="A43" s="67" t="s">
        <v>7</v>
      </c>
      <c r="B43" s="32">
        <v>37596</v>
      </c>
      <c r="C43" s="25" t="s">
        <v>57</v>
      </c>
      <c r="D43" s="25" t="s">
        <v>57</v>
      </c>
      <c r="E43" s="25" t="s">
        <v>57</v>
      </c>
      <c r="F43" s="32">
        <v>7971</v>
      </c>
      <c r="G43" s="32">
        <v>17833</v>
      </c>
      <c r="H43" s="38" t="s">
        <v>56</v>
      </c>
      <c r="I43" s="68" t="s">
        <v>11</v>
      </c>
    </row>
    <row r="44" spans="1:9">
      <c r="A44" s="60" t="s">
        <v>8</v>
      </c>
      <c r="B44" s="32">
        <f>SUM(B45:B46)</f>
        <v>468330</v>
      </c>
      <c r="C44" s="25" t="s">
        <v>57</v>
      </c>
      <c r="D44" s="25" t="s">
        <v>57</v>
      </c>
      <c r="E44" s="25" t="s">
        <v>57</v>
      </c>
      <c r="F44" s="32">
        <v>89679</v>
      </c>
      <c r="G44" s="32">
        <v>155038</v>
      </c>
      <c r="H44" s="38" t="s">
        <v>56</v>
      </c>
      <c r="I44" s="23" t="s">
        <v>9</v>
      </c>
    </row>
    <row r="45" spans="1:9">
      <c r="A45" s="66" t="s">
        <v>5</v>
      </c>
      <c r="B45" s="32">
        <v>242279</v>
      </c>
      <c r="C45" s="25" t="s">
        <v>57</v>
      </c>
      <c r="D45" s="25" t="s">
        <v>57</v>
      </c>
      <c r="E45" s="25" t="s">
        <v>57</v>
      </c>
      <c r="F45" s="32">
        <v>47006</v>
      </c>
      <c r="G45" s="32">
        <v>79902</v>
      </c>
      <c r="H45" s="38" t="s">
        <v>56</v>
      </c>
      <c r="I45" s="68" t="s">
        <v>10</v>
      </c>
    </row>
    <row r="46" spans="1:9">
      <c r="A46" s="27" t="s">
        <v>7</v>
      </c>
      <c r="B46" s="30">
        <v>226051</v>
      </c>
      <c r="C46" s="27" t="s">
        <v>57</v>
      </c>
      <c r="D46" s="27" t="s">
        <v>57</v>
      </c>
      <c r="E46" s="27" t="s">
        <v>57</v>
      </c>
      <c r="F46" s="30">
        <v>42673</v>
      </c>
      <c r="G46" s="30">
        <v>75136</v>
      </c>
      <c r="H46" s="41" t="s">
        <v>56</v>
      </c>
      <c r="I46" s="70" t="s">
        <v>11</v>
      </c>
    </row>
  </sheetData>
  <mergeCells count="2">
    <mergeCell ref="A5:A6"/>
    <mergeCell ref="I5:I6"/>
  </mergeCells>
  <pageMargins left="0.7" right="1.26" top="1.1000000000000001" bottom="0.75" header="0.3" footer="0.3"/>
  <pageSetup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Normal="85" zoomScaleSheetLayoutView="100" workbookViewId="0">
      <selection activeCell="A5" sqref="A5:A6"/>
    </sheetView>
  </sheetViews>
  <sheetFormatPr defaultRowHeight="15"/>
  <cols>
    <col min="1" max="1" width="14" style="3" customWidth="1"/>
    <col min="2" max="7" width="10.7109375" style="3" customWidth="1"/>
    <col min="8" max="8" width="12.5703125" style="3" bestFit="1" customWidth="1"/>
    <col min="9" max="9" width="16.7109375" style="3" customWidth="1"/>
    <col min="10" max="16384" width="9.140625" style="3"/>
  </cols>
  <sheetData>
    <row r="1" spans="1:9" ht="15.75">
      <c r="A1" s="1" t="s">
        <v>28</v>
      </c>
      <c r="B1" s="2"/>
      <c r="C1" s="2"/>
      <c r="D1" s="2"/>
      <c r="E1" s="2"/>
      <c r="F1" s="2"/>
      <c r="G1" s="2"/>
      <c r="H1" s="2"/>
      <c r="I1" s="2"/>
    </row>
    <row r="2" spans="1:9" s="6" customFormat="1" ht="30" customHeight="1">
      <c r="A2" s="4" t="s">
        <v>85</v>
      </c>
      <c r="B2" s="4"/>
      <c r="C2" s="4"/>
      <c r="D2" s="5"/>
      <c r="E2" s="4"/>
      <c r="F2" s="4"/>
      <c r="G2" s="5"/>
      <c r="H2" s="5"/>
      <c r="I2" s="5"/>
    </row>
    <row r="3" spans="1:9" s="9" customFormat="1" ht="30" customHeight="1">
      <c r="A3" s="7" t="s">
        <v>194</v>
      </c>
      <c r="B3" s="7"/>
      <c r="C3" s="7"/>
      <c r="D3" s="7"/>
      <c r="E3" s="7"/>
      <c r="F3" s="8"/>
      <c r="G3" s="8"/>
      <c r="H3" s="8"/>
      <c r="I3" s="8"/>
    </row>
    <row r="4" spans="1:9" ht="18.75">
      <c r="A4" s="13" t="s">
        <v>58</v>
      </c>
      <c r="B4" s="12"/>
      <c r="C4" s="7"/>
      <c r="D4" s="7"/>
      <c r="E4" s="11"/>
      <c r="F4" s="8"/>
      <c r="G4" s="8"/>
      <c r="H4" s="8"/>
      <c r="I4" s="14" t="s">
        <v>59</v>
      </c>
    </row>
    <row r="5" spans="1:9" ht="47.25">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f>SUM('T04'!B8,'T05'!B8)</f>
        <v>681014</v>
      </c>
      <c r="C8" s="38">
        <f>SUM('T04'!C8,'T05'!C8)</f>
        <v>180457</v>
      </c>
      <c r="D8" s="38">
        <f>SUM('T04'!D8,'T05'!D8)</f>
        <v>6388538</v>
      </c>
      <c r="E8" s="38">
        <f>SUM('T04'!E8,'T05'!E8)</f>
        <v>556595</v>
      </c>
      <c r="F8" s="38">
        <f>SUM('T04'!F8,'T05'!F8)</f>
        <v>167134</v>
      </c>
      <c r="G8" s="53">
        <f>SUM('T04'!G8,'T05'!G8)</f>
        <v>485431</v>
      </c>
      <c r="H8" s="50">
        <f>SUM('T04'!H8,'T05'!H8)</f>
        <v>8459169</v>
      </c>
      <c r="I8" s="23" t="s">
        <v>0</v>
      </c>
    </row>
    <row r="9" spans="1:9">
      <c r="A9" s="66" t="s">
        <v>5</v>
      </c>
      <c r="B9" s="38">
        <f>SUM('T04'!B9,'T05'!B9)</f>
        <v>345599</v>
      </c>
      <c r="C9" s="38">
        <f>SUM('T04'!C9,'T05'!C9)</f>
        <v>92065</v>
      </c>
      <c r="D9" s="38">
        <f>SUM('T04'!D9,'T05'!D9)</f>
        <v>3285965</v>
      </c>
      <c r="E9" s="38">
        <f>SUM('T04'!E9,'T05'!E9)</f>
        <v>284261</v>
      </c>
      <c r="F9" s="38">
        <f>SUM('T04'!F9,'T05'!F9)</f>
        <v>85332</v>
      </c>
      <c r="G9" s="53">
        <f>SUM('T04'!G9,'T05'!G9)</f>
        <v>245870</v>
      </c>
      <c r="H9" s="50">
        <f>SUM('T04'!H9,'T05'!H9)</f>
        <v>4339092</v>
      </c>
      <c r="I9" s="68" t="s">
        <v>10</v>
      </c>
    </row>
    <row r="10" spans="1:9">
      <c r="A10" s="67" t="s">
        <v>7</v>
      </c>
      <c r="B10" s="38">
        <f>SUM('T04'!B10,'T05'!B10)</f>
        <v>335415</v>
      </c>
      <c r="C10" s="38">
        <f>SUM('T04'!C10,'T05'!C10)</f>
        <v>88392</v>
      </c>
      <c r="D10" s="38">
        <f>SUM('T04'!D10,'T05'!D10)</f>
        <v>3102573</v>
      </c>
      <c r="E10" s="38">
        <f>SUM('T04'!E10,'T05'!E10)</f>
        <v>272334</v>
      </c>
      <c r="F10" s="38">
        <f>SUM('T04'!F10,'T05'!F10)</f>
        <v>81802</v>
      </c>
      <c r="G10" s="53">
        <f>SUM('T04'!G10,'T05'!G10)</f>
        <v>239561</v>
      </c>
      <c r="H10" s="50">
        <f>SUM('T04'!H10,'T05'!H10)</f>
        <v>4120077</v>
      </c>
      <c r="I10" s="68" t="s">
        <v>11</v>
      </c>
    </row>
    <row r="11" spans="1:9">
      <c r="A11" s="60" t="s">
        <v>4</v>
      </c>
      <c r="B11" s="32">
        <v>259810</v>
      </c>
      <c r="C11" s="34" t="s">
        <v>57</v>
      </c>
      <c r="D11" s="34" t="s">
        <v>57</v>
      </c>
      <c r="E11" s="34" t="s">
        <v>57</v>
      </c>
      <c r="F11" s="32">
        <v>66546</v>
      </c>
      <c r="G11" s="32">
        <v>311647</v>
      </c>
      <c r="H11" s="50" t="s">
        <v>56</v>
      </c>
      <c r="I11" s="23" t="s">
        <v>6</v>
      </c>
    </row>
    <row r="12" spans="1:9">
      <c r="A12" s="66" t="s">
        <v>5</v>
      </c>
      <c r="B12" s="32">
        <v>128104</v>
      </c>
      <c r="C12" s="34" t="s">
        <v>57</v>
      </c>
      <c r="D12" s="34" t="s">
        <v>57</v>
      </c>
      <c r="E12" s="34" t="s">
        <v>57</v>
      </c>
      <c r="F12" s="32">
        <v>33482</v>
      </c>
      <c r="G12" s="32">
        <v>155850</v>
      </c>
      <c r="H12" s="50" t="s">
        <v>56</v>
      </c>
      <c r="I12" s="68" t="s">
        <v>10</v>
      </c>
    </row>
    <row r="13" spans="1:9">
      <c r="A13" s="67" t="s">
        <v>7</v>
      </c>
      <c r="B13" s="32">
        <v>131706</v>
      </c>
      <c r="C13" s="34" t="s">
        <v>57</v>
      </c>
      <c r="D13" s="34" t="s">
        <v>57</v>
      </c>
      <c r="E13" s="34" t="s">
        <v>57</v>
      </c>
      <c r="F13" s="32">
        <v>33064</v>
      </c>
      <c r="G13" s="32">
        <v>155797</v>
      </c>
      <c r="H13" s="50" t="s">
        <v>56</v>
      </c>
      <c r="I13" s="68" t="s">
        <v>11</v>
      </c>
    </row>
    <row r="14" spans="1:9">
      <c r="A14" s="60" t="s">
        <v>8</v>
      </c>
      <c r="B14" s="32">
        <v>421204</v>
      </c>
      <c r="C14" s="34" t="s">
        <v>57</v>
      </c>
      <c r="D14" s="34" t="s">
        <v>57</v>
      </c>
      <c r="E14" s="34" t="s">
        <v>57</v>
      </c>
      <c r="F14" s="32">
        <v>100588</v>
      </c>
      <c r="G14" s="32">
        <v>173784</v>
      </c>
      <c r="H14" s="50" t="s">
        <v>56</v>
      </c>
      <c r="I14" s="23" t="s">
        <v>9</v>
      </c>
    </row>
    <row r="15" spans="1:9">
      <c r="A15" s="66" t="s">
        <v>5</v>
      </c>
      <c r="B15" s="32">
        <v>217495</v>
      </c>
      <c r="C15" s="34" t="s">
        <v>57</v>
      </c>
      <c r="D15" s="34" t="s">
        <v>57</v>
      </c>
      <c r="E15" s="34" t="s">
        <v>57</v>
      </c>
      <c r="F15" s="32">
        <v>51850</v>
      </c>
      <c r="G15" s="32">
        <v>90020</v>
      </c>
      <c r="H15" s="50" t="s">
        <v>56</v>
      </c>
      <c r="I15" s="68" t="s">
        <v>10</v>
      </c>
    </row>
    <row r="16" spans="1:9">
      <c r="A16" s="67" t="s">
        <v>7</v>
      </c>
      <c r="B16" s="32">
        <v>203709</v>
      </c>
      <c r="C16" s="34" t="s">
        <v>57</v>
      </c>
      <c r="D16" s="34" t="s">
        <v>57</v>
      </c>
      <c r="E16" s="34" t="s">
        <v>57</v>
      </c>
      <c r="F16" s="32">
        <v>48738</v>
      </c>
      <c r="G16" s="32">
        <v>83764</v>
      </c>
      <c r="H16" s="50" t="s">
        <v>56</v>
      </c>
      <c r="I16" s="68" t="s">
        <v>11</v>
      </c>
    </row>
    <row r="17" spans="1:9" ht="15.75">
      <c r="A17" s="19" t="s">
        <v>13</v>
      </c>
      <c r="B17" s="51"/>
      <c r="C17" s="51"/>
      <c r="D17" s="52"/>
      <c r="E17" s="51"/>
      <c r="F17" s="51"/>
      <c r="G17" s="51"/>
      <c r="H17" s="51"/>
      <c r="I17" s="22" t="s">
        <v>2</v>
      </c>
    </row>
    <row r="18" spans="1:9">
      <c r="A18" s="60" t="s">
        <v>64</v>
      </c>
      <c r="B18" s="38">
        <f>SUM('T04'!B18,'T05'!B18)</f>
        <v>718833</v>
      </c>
      <c r="C18" s="38">
        <f>SUM('T04'!C18,'T05'!C18)</f>
        <v>184467</v>
      </c>
      <c r="D18" s="38">
        <f>SUM('T04'!D18,'T05'!D18)</f>
        <v>6492351</v>
      </c>
      <c r="E18" s="38">
        <f>SUM('T04'!E18,'T05'!E18)</f>
        <v>554177</v>
      </c>
      <c r="F18" s="38">
        <f>SUM('T04'!F18,'T05'!F18)</f>
        <v>177747</v>
      </c>
      <c r="G18" s="53">
        <f>SUM('T04'!G18,'T05'!G18)</f>
        <v>499365</v>
      </c>
      <c r="H18" s="55">
        <f>SUM('T04'!H18,'T05'!H18)</f>
        <v>8626940</v>
      </c>
      <c r="I18" s="23" t="s">
        <v>0</v>
      </c>
    </row>
    <row r="19" spans="1:9">
      <c r="A19" s="66" t="s">
        <v>5</v>
      </c>
      <c r="B19" s="38">
        <f>SUM('T04'!B19,'T05'!B19)</f>
        <v>366034</v>
      </c>
      <c r="C19" s="38">
        <f>SUM('T04'!C19,'T05'!C19)</f>
        <v>94297</v>
      </c>
      <c r="D19" s="38">
        <f>SUM('T04'!D19,'T05'!D19)</f>
        <v>3318102</v>
      </c>
      <c r="E19" s="38">
        <f>SUM('T04'!E19,'T05'!E19)</f>
        <v>281771</v>
      </c>
      <c r="F19" s="38">
        <f>SUM('T04'!F19,'T05'!F19)</f>
        <v>90423</v>
      </c>
      <c r="G19" s="53">
        <f>SUM('T04'!G19,'T05'!G19)</f>
        <v>251312</v>
      </c>
      <c r="H19" s="55">
        <f>SUM('T04'!H19,'T05'!H19)</f>
        <v>4401939</v>
      </c>
      <c r="I19" s="68" t="s">
        <v>10</v>
      </c>
    </row>
    <row r="20" spans="1:9">
      <c r="A20" s="67" t="s">
        <v>7</v>
      </c>
      <c r="B20" s="38">
        <f>SUM('T04'!B20,'T05'!B20)</f>
        <v>352799</v>
      </c>
      <c r="C20" s="38">
        <f>SUM('T04'!C20,'T05'!C20)</f>
        <v>90170</v>
      </c>
      <c r="D20" s="38">
        <f>SUM('T04'!D20,'T05'!D20)</f>
        <v>3174249</v>
      </c>
      <c r="E20" s="38">
        <f>SUM('T04'!E20,'T05'!E20)</f>
        <v>272406</v>
      </c>
      <c r="F20" s="38">
        <f>SUM('T04'!F20,'T05'!F20)</f>
        <v>87324</v>
      </c>
      <c r="G20" s="53">
        <f>SUM('T04'!G20,'T05'!G20)</f>
        <v>248053</v>
      </c>
      <c r="H20" s="55">
        <f>SUM('T04'!H20,'T05'!H20)</f>
        <v>4225001</v>
      </c>
      <c r="I20" s="68" t="s">
        <v>11</v>
      </c>
    </row>
    <row r="21" spans="1:9">
      <c r="A21" s="60" t="s">
        <v>4</v>
      </c>
      <c r="B21" s="34" t="s">
        <v>56</v>
      </c>
      <c r="C21" s="34" t="s">
        <v>57</v>
      </c>
      <c r="D21" s="34" t="s">
        <v>57</v>
      </c>
      <c r="E21" s="34" t="s">
        <v>57</v>
      </c>
      <c r="F21" s="32">
        <v>68086</v>
      </c>
      <c r="G21" s="32">
        <v>318411</v>
      </c>
      <c r="H21" s="50" t="s">
        <v>56</v>
      </c>
      <c r="I21" s="23" t="s">
        <v>6</v>
      </c>
    </row>
    <row r="22" spans="1:9">
      <c r="A22" s="66" t="s">
        <v>5</v>
      </c>
      <c r="B22" s="34" t="s">
        <v>56</v>
      </c>
      <c r="C22" s="34" t="s">
        <v>57</v>
      </c>
      <c r="D22" s="34" t="s">
        <v>57</v>
      </c>
      <c r="E22" s="34" t="s">
        <v>57</v>
      </c>
      <c r="F22" s="32">
        <v>34156</v>
      </c>
      <c r="G22" s="32">
        <v>159159</v>
      </c>
      <c r="H22" s="50" t="s">
        <v>56</v>
      </c>
      <c r="I22" s="68" t="s">
        <v>10</v>
      </c>
    </row>
    <row r="23" spans="1:9">
      <c r="A23" s="67" t="s">
        <v>7</v>
      </c>
      <c r="B23" s="34" t="s">
        <v>56</v>
      </c>
      <c r="C23" s="34" t="s">
        <v>57</v>
      </c>
      <c r="D23" s="34" t="s">
        <v>57</v>
      </c>
      <c r="E23" s="34" t="s">
        <v>57</v>
      </c>
      <c r="F23" s="32">
        <v>33930</v>
      </c>
      <c r="G23" s="32">
        <v>159252</v>
      </c>
      <c r="H23" s="50" t="s">
        <v>56</v>
      </c>
      <c r="I23" s="68" t="s">
        <v>11</v>
      </c>
    </row>
    <row r="24" spans="1:9">
      <c r="A24" s="60" t="s">
        <v>8</v>
      </c>
      <c r="B24" s="34" t="s">
        <v>56</v>
      </c>
      <c r="C24" s="34" t="s">
        <v>57</v>
      </c>
      <c r="D24" s="34" t="s">
        <v>57</v>
      </c>
      <c r="E24" s="34" t="s">
        <v>57</v>
      </c>
      <c r="F24" s="32">
        <v>109661</v>
      </c>
      <c r="G24" s="32">
        <v>180954</v>
      </c>
      <c r="H24" s="50" t="s">
        <v>56</v>
      </c>
      <c r="I24" s="23" t="s">
        <v>9</v>
      </c>
    </row>
    <row r="25" spans="1:9">
      <c r="A25" s="66" t="s">
        <v>5</v>
      </c>
      <c r="B25" s="34" t="s">
        <v>56</v>
      </c>
      <c r="C25" s="34" t="s">
        <v>57</v>
      </c>
      <c r="D25" s="34" t="s">
        <v>57</v>
      </c>
      <c r="E25" s="34" t="s">
        <v>57</v>
      </c>
      <c r="F25" s="32">
        <v>56267</v>
      </c>
      <c r="G25" s="32">
        <v>92153</v>
      </c>
      <c r="H25" s="50" t="s">
        <v>56</v>
      </c>
      <c r="I25" s="68" t="s">
        <v>10</v>
      </c>
    </row>
    <row r="26" spans="1:9">
      <c r="A26" s="67" t="s">
        <v>7</v>
      </c>
      <c r="B26" s="34" t="s">
        <v>56</v>
      </c>
      <c r="C26" s="34" t="s">
        <v>57</v>
      </c>
      <c r="D26" s="34" t="s">
        <v>57</v>
      </c>
      <c r="E26" s="34" t="s">
        <v>57</v>
      </c>
      <c r="F26" s="32">
        <v>53394</v>
      </c>
      <c r="G26" s="32">
        <v>88801</v>
      </c>
      <c r="H26" s="50" t="s">
        <v>56</v>
      </c>
      <c r="I26" s="68" t="s">
        <v>11</v>
      </c>
    </row>
    <row r="27" spans="1:9" ht="15.75">
      <c r="A27" s="19" t="s">
        <v>14</v>
      </c>
      <c r="B27" s="51"/>
      <c r="C27" s="51"/>
      <c r="D27" s="52"/>
      <c r="E27" s="51"/>
      <c r="F27" s="51"/>
      <c r="G27" s="51"/>
      <c r="H27" s="51"/>
      <c r="I27" s="21" t="s">
        <v>3</v>
      </c>
    </row>
    <row r="28" spans="1:9">
      <c r="A28" s="60" t="s">
        <v>64</v>
      </c>
      <c r="B28" s="38">
        <f>SUM('T04'!B28,'T05'!B28)</f>
        <v>747874</v>
      </c>
      <c r="C28" s="38">
        <f>SUM('T04'!C28,'T05'!C28)</f>
        <v>187979</v>
      </c>
      <c r="D28" s="38">
        <f>SUM('T04'!D28,'T05'!D28)</f>
        <v>6682730</v>
      </c>
      <c r="E28" s="38">
        <f>SUM('T04'!E28,'T05'!E28)</f>
        <v>556327</v>
      </c>
      <c r="F28" s="38">
        <f>SUM('T04'!F28,'T05'!F28)</f>
        <v>184378</v>
      </c>
      <c r="G28" s="53">
        <f>SUM('T04'!G28,'T05'!G28)</f>
        <v>514005</v>
      </c>
      <c r="H28" s="55">
        <f>SUM('T04'!H28,'T05'!H28)</f>
        <v>8873293</v>
      </c>
      <c r="I28" s="23" t="s">
        <v>0</v>
      </c>
    </row>
    <row r="29" spans="1:9">
      <c r="A29" s="66" t="s">
        <v>5</v>
      </c>
      <c r="B29" s="38">
        <f>SUM('T04'!B29,'T05'!B29)</f>
        <v>381138</v>
      </c>
      <c r="C29" s="38">
        <f>SUM('T04'!C29,'T05'!C29)</f>
        <v>95992</v>
      </c>
      <c r="D29" s="38">
        <f>SUM('T04'!D29,'T05'!D29)</f>
        <v>3475414</v>
      </c>
      <c r="E29" s="38">
        <f>SUM('T04'!E29,'T05'!E29)</f>
        <v>282837</v>
      </c>
      <c r="F29" s="38">
        <f>SUM('T04'!F29,'T05'!F29)</f>
        <v>93775</v>
      </c>
      <c r="G29" s="53">
        <f>SUM('T04'!G29,'T05'!G29)</f>
        <v>258841</v>
      </c>
      <c r="H29" s="55">
        <f>SUM('T04'!H29,'T05'!H29)</f>
        <v>4587997</v>
      </c>
      <c r="I29" s="68" t="s">
        <v>10</v>
      </c>
    </row>
    <row r="30" spans="1:9">
      <c r="A30" s="67" t="s">
        <v>7</v>
      </c>
      <c r="B30" s="38">
        <f>SUM('T04'!B30,'T05'!B30)</f>
        <v>366736</v>
      </c>
      <c r="C30" s="38">
        <f>SUM('T04'!C30,'T05'!C30)</f>
        <v>91987</v>
      </c>
      <c r="D30" s="38">
        <f>SUM('T04'!D30,'T05'!D30)</f>
        <v>3207316</v>
      </c>
      <c r="E30" s="38">
        <f>SUM('T04'!E30,'T05'!E30)</f>
        <v>273490</v>
      </c>
      <c r="F30" s="38">
        <f>SUM('T04'!F30,'T05'!F30)</f>
        <v>90603</v>
      </c>
      <c r="G30" s="53">
        <f>SUM('T04'!G30,'T05'!G30)</f>
        <v>255164</v>
      </c>
      <c r="H30" s="55">
        <f>SUM('T04'!H30,'T05'!H30)</f>
        <v>4285296</v>
      </c>
      <c r="I30" s="68" t="s">
        <v>11</v>
      </c>
    </row>
    <row r="31" spans="1:9">
      <c r="A31" s="60" t="s">
        <v>4</v>
      </c>
      <c r="B31" s="32">
        <v>272537</v>
      </c>
      <c r="C31" s="34" t="s">
        <v>57</v>
      </c>
      <c r="D31" s="34" t="s">
        <v>57</v>
      </c>
      <c r="E31" s="34" t="s">
        <v>57</v>
      </c>
      <c r="F31" s="32">
        <v>69349</v>
      </c>
      <c r="G31" s="32">
        <v>324778</v>
      </c>
      <c r="H31" s="50" t="s">
        <v>56</v>
      </c>
      <c r="I31" s="23" t="s">
        <v>6</v>
      </c>
    </row>
    <row r="32" spans="1:9">
      <c r="A32" s="66" t="s">
        <v>5</v>
      </c>
      <c r="B32" s="32">
        <v>135932</v>
      </c>
      <c r="C32" s="34" t="s">
        <v>57</v>
      </c>
      <c r="D32" s="34" t="s">
        <v>57</v>
      </c>
      <c r="E32" s="34" t="s">
        <v>57</v>
      </c>
      <c r="F32" s="32">
        <v>34825</v>
      </c>
      <c r="G32" s="32">
        <v>162601</v>
      </c>
      <c r="H32" s="50" t="s">
        <v>56</v>
      </c>
      <c r="I32" s="68" t="s">
        <v>10</v>
      </c>
    </row>
    <row r="33" spans="1:9">
      <c r="A33" s="67" t="s">
        <v>7</v>
      </c>
      <c r="B33" s="32">
        <v>136605</v>
      </c>
      <c r="C33" s="34" t="s">
        <v>57</v>
      </c>
      <c r="D33" s="34" t="s">
        <v>57</v>
      </c>
      <c r="E33" s="34" t="s">
        <v>57</v>
      </c>
      <c r="F33" s="32">
        <v>34524</v>
      </c>
      <c r="G33" s="32">
        <v>162177</v>
      </c>
      <c r="H33" s="50" t="s">
        <v>56</v>
      </c>
      <c r="I33" s="68" t="s">
        <v>11</v>
      </c>
    </row>
    <row r="34" spans="1:9">
      <c r="A34" s="60" t="s">
        <v>8</v>
      </c>
      <c r="B34" s="32">
        <v>475337</v>
      </c>
      <c r="C34" s="34" t="s">
        <v>57</v>
      </c>
      <c r="D34" s="34" t="s">
        <v>57</v>
      </c>
      <c r="E34" s="34" t="s">
        <v>57</v>
      </c>
      <c r="F34" s="32">
        <v>115029</v>
      </c>
      <c r="G34" s="32">
        <v>189227</v>
      </c>
      <c r="H34" s="50" t="s">
        <v>56</v>
      </c>
      <c r="I34" s="23" t="s">
        <v>9</v>
      </c>
    </row>
    <row r="35" spans="1:9">
      <c r="A35" s="66" t="s">
        <v>5</v>
      </c>
      <c r="B35" s="32">
        <v>245206</v>
      </c>
      <c r="C35" s="34" t="s">
        <v>57</v>
      </c>
      <c r="D35" s="34" t="s">
        <v>57</v>
      </c>
      <c r="E35" s="34" t="s">
        <v>57</v>
      </c>
      <c r="F35" s="32">
        <v>58950</v>
      </c>
      <c r="G35" s="32">
        <v>96240</v>
      </c>
      <c r="H35" s="50" t="s">
        <v>56</v>
      </c>
      <c r="I35" s="68" t="s">
        <v>10</v>
      </c>
    </row>
    <row r="36" spans="1:9">
      <c r="A36" s="67" t="s">
        <v>7</v>
      </c>
      <c r="B36" s="32">
        <v>230131</v>
      </c>
      <c r="C36" s="34" t="s">
        <v>57</v>
      </c>
      <c r="D36" s="34" t="s">
        <v>57</v>
      </c>
      <c r="E36" s="34" t="s">
        <v>57</v>
      </c>
      <c r="F36" s="32">
        <v>56079</v>
      </c>
      <c r="G36" s="32">
        <v>92987</v>
      </c>
      <c r="H36" s="50" t="s">
        <v>56</v>
      </c>
      <c r="I36" s="68" t="s">
        <v>11</v>
      </c>
    </row>
    <row r="37" spans="1:9" ht="15.75">
      <c r="A37" s="19" t="s">
        <v>24</v>
      </c>
      <c r="B37" s="51"/>
      <c r="C37" s="51"/>
      <c r="D37" s="52"/>
      <c r="E37" s="51"/>
      <c r="F37" s="51"/>
      <c r="G37" s="51"/>
      <c r="H37" s="51"/>
      <c r="I37" s="21" t="s">
        <v>25</v>
      </c>
    </row>
    <row r="38" spans="1:9">
      <c r="A38" s="60" t="s">
        <v>64</v>
      </c>
      <c r="B38" s="38">
        <f>SUM('T04'!B38,'T05'!B38)</f>
        <v>782997</v>
      </c>
      <c r="C38" s="38">
        <f>SUM('T04'!C38,'T05'!C38)</f>
        <v>193807</v>
      </c>
      <c r="D38" s="38">
        <f>SUM('T04'!D38,'T05'!D38)</f>
        <v>6798442</v>
      </c>
      <c r="E38" s="38">
        <f>SUM('T04'!E38,'T05'!E38)</f>
        <v>563305</v>
      </c>
      <c r="F38" s="38">
        <v>200369</v>
      </c>
      <c r="G38" s="53">
        <v>530192</v>
      </c>
      <c r="H38" s="50">
        <f>SUM(B38:G38)</f>
        <v>9069112</v>
      </c>
      <c r="I38" s="23" t="s">
        <v>0</v>
      </c>
    </row>
    <row r="39" spans="1:9">
      <c r="A39" s="66" t="s">
        <v>5</v>
      </c>
      <c r="B39" s="38">
        <f>SUM('T04'!B39,'T05'!B39)</f>
        <v>393058</v>
      </c>
      <c r="C39" s="38">
        <f>SUM('T04'!C39,'T05'!C39)</f>
        <v>98960</v>
      </c>
      <c r="D39" s="38">
        <f>SUM('T04'!D39,'T05'!D39)</f>
        <v>3596995</v>
      </c>
      <c r="E39" s="38">
        <f>SUM('T04'!E39,'T05'!E39)</f>
        <v>287089</v>
      </c>
      <c r="F39" s="38">
        <f>SUM('T04'!F39,'T05'!F39)</f>
        <v>102071</v>
      </c>
      <c r="G39" s="53">
        <f>SUM('T04'!G39,'T05'!G39)</f>
        <v>267395</v>
      </c>
      <c r="H39" s="50">
        <f t="shared" ref="H39:H40" si="0">SUM(B39:G39)</f>
        <v>4745568</v>
      </c>
      <c r="I39" s="68" t="s">
        <v>10</v>
      </c>
    </row>
    <row r="40" spans="1:9">
      <c r="A40" s="67" t="s">
        <v>7</v>
      </c>
      <c r="B40" s="38">
        <f>SUM('T04'!B40,'T05'!B40)</f>
        <v>389939</v>
      </c>
      <c r="C40" s="38">
        <f>SUM('T04'!C40,'T05'!C40)</f>
        <v>94847</v>
      </c>
      <c r="D40" s="38">
        <f>SUM('T04'!D40,'T05'!D40)</f>
        <v>3201447</v>
      </c>
      <c r="E40" s="38">
        <f>SUM('T04'!E40,'T05'!E40)</f>
        <v>276216</v>
      </c>
      <c r="F40" s="38">
        <f>SUM('T04'!F40,'T05'!F40)</f>
        <v>98298</v>
      </c>
      <c r="G40" s="53">
        <f>SUM('T04'!G40,'T05'!G40)</f>
        <v>262797</v>
      </c>
      <c r="H40" s="50">
        <f t="shared" si="0"/>
        <v>4323544</v>
      </c>
      <c r="I40" s="68" t="s">
        <v>11</v>
      </c>
    </row>
    <row r="41" spans="1:9">
      <c r="A41" s="60" t="s">
        <v>4</v>
      </c>
      <c r="B41" s="32">
        <v>272537</v>
      </c>
      <c r="C41" s="34" t="s">
        <v>57</v>
      </c>
      <c r="D41" s="34" t="s">
        <v>57</v>
      </c>
      <c r="E41" s="34" t="s">
        <v>57</v>
      </c>
      <c r="F41" s="32">
        <v>72111</v>
      </c>
      <c r="G41" s="32">
        <v>331362</v>
      </c>
      <c r="H41" s="50" t="s">
        <v>56</v>
      </c>
      <c r="I41" s="23" t="s">
        <v>6</v>
      </c>
    </row>
    <row r="42" spans="1:9">
      <c r="A42" s="66" t="s">
        <v>5</v>
      </c>
      <c r="B42" s="32">
        <v>135932</v>
      </c>
      <c r="C42" s="34" t="s">
        <v>57</v>
      </c>
      <c r="D42" s="34" t="s">
        <v>57</v>
      </c>
      <c r="E42" s="34" t="s">
        <v>57</v>
      </c>
      <c r="F42" s="32">
        <v>36245</v>
      </c>
      <c r="G42" s="32">
        <v>166092</v>
      </c>
      <c r="H42" s="50" t="s">
        <v>56</v>
      </c>
      <c r="I42" s="68" t="s">
        <v>10</v>
      </c>
    </row>
    <row r="43" spans="1:9">
      <c r="A43" s="67" t="s">
        <v>7</v>
      </c>
      <c r="B43" s="32">
        <v>136605</v>
      </c>
      <c r="C43" s="34" t="s">
        <v>57</v>
      </c>
      <c r="D43" s="34" t="s">
        <v>57</v>
      </c>
      <c r="E43" s="34" t="s">
        <v>57</v>
      </c>
      <c r="F43" s="32">
        <v>35866</v>
      </c>
      <c r="G43" s="32">
        <v>165270</v>
      </c>
      <c r="H43" s="50" t="s">
        <v>56</v>
      </c>
      <c r="I43" s="68" t="s">
        <v>11</v>
      </c>
    </row>
    <row r="44" spans="1:9">
      <c r="A44" s="60" t="s">
        <v>8</v>
      </c>
      <c r="B44" s="32">
        <v>475337</v>
      </c>
      <c r="C44" s="34" t="s">
        <v>57</v>
      </c>
      <c r="D44" s="34" t="s">
        <v>57</v>
      </c>
      <c r="E44" s="34" t="s">
        <v>57</v>
      </c>
      <c r="F44" s="32">
        <v>128258</v>
      </c>
      <c r="G44" s="32">
        <v>198830</v>
      </c>
      <c r="H44" s="50" t="s">
        <v>56</v>
      </c>
      <c r="I44" s="23" t="s">
        <v>9</v>
      </c>
    </row>
    <row r="45" spans="1:9">
      <c r="A45" s="66" t="s">
        <v>5</v>
      </c>
      <c r="B45" s="32">
        <v>245206</v>
      </c>
      <c r="C45" s="34" t="s">
        <v>57</v>
      </c>
      <c r="D45" s="34" t="s">
        <v>57</v>
      </c>
      <c r="E45" s="34" t="s">
        <v>57</v>
      </c>
      <c r="F45" s="32">
        <v>65826</v>
      </c>
      <c r="G45" s="32">
        <v>101303</v>
      </c>
      <c r="H45" s="50" t="s">
        <v>56</v>
      </c>
      <c r="I45" s="68" t="s">
        <v>10</v>
      </c>
    </row>
    <row r="46" spans="1:9">
      <c r="A46" s="27" t="s">
        <v>7</v>
      </c>
      <c r="B46" s="30">
        <v>230131</v>
      </c>
      <c r="C46" s="36" t="s">
        <v>57</v>
      </c>
      <c r="D46" s="36" t="s">
        <v>57</v>
      </c>
      <c r="E46" s="36" t="s">
        <v>57</v>
      </c>
      <c r="F46" s="30">
        <v>62432</v>
      </c>
      <c r="G46" s="30">
        <v>97527</v>
      </c>
      <c r="H46" s="56" t="s">
        <v>56</v>
      </c>
      <c r="I46" s="70" t="s">
        <v>11</v>
      </c>
    </row>
  </sheetData>
  <mergeCells count="2">
    <mergeCell ref="A5:A6"/>
    <mergeCell ref="I5:I6"/>
  </mergeCells>
  <pageMargins left="0.7" right="0.7" top="0.75" bottom="0.75" header="0.3" footer="0.3"/>
  <pageSetup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Normal="85" zoomScaleSheetLayoutView="100" workbookViewId="0">
      <selection activeCell="A5" sqref="A5:A6"/>
    </sheetView>
  </sheetViews>
  <sheetFormatPr defaultRowHeight="15"/>
  <cols>
    <col min="1" max="1" width="15" customWidth="1"/>
    <col min="8" max="8" width="12.28515625" customWidth="1"/>
    <col min="9" max="9" width="11.5703125" customWidth="1"/>
  </cols>
  <sheetData>
    <row r="1" spans="1:9" ht="15.75">
      <c r="A1" s="1" t="s">
        <v>29</v>
      </c>
      <c r="B1" s="2"/>
      <c r="C1" s="2"/>
      <c r="D1" s="2"/>
      <c r="E1" s="2"/>
      <c r="F1" s="2"/>
      <c r="G1" s="2"/>
      <c r="H1" s="2"/>
      <c r="I1" s="2"/>
    </row>
    <row r="2" spans="1:9" ht="18.75">
      <c r="A2" s="4" t="s">
        <v>86</v>
      </c>
      <c r="B2" s="4"/>
      <c r="C2" s="4"/>
      <c r="D2" s="5"/>
      <c r="E2" s="4"/>
      <c r="F2" s="4"/>
      <c r="G2" s="5"/>
      <c r="H2" s="5"/>
    </row>
    <row r="3" spans="1:9" ht="18.75">
      <c r="A3" s="7" t="s">
        <v>195</v>
      </c>
      <c r="B3" s="7"/>
      <c r="C3" s="7"/>
      <c r="D3" s="7"/>
      <c r="E3" s="7"/>
      <c r="F3" s="8"/>
      <c r="G3" s="8"/>
      <c r="H3" s="8"/>
    </row>
    <row r="4" spans="1:9" ht="18.75">
      <c r="A4" s="13" t="s">
        <v>58</v>
      </c>
      <c r="B4" s="12"/>
      <c r="C4" s="7"/>
      <c r="D4" s="7"/>
      <c r="E4" s="11"/>
      <c r="F4" s="8"/>
      <c r="G4" s="8"/>
      <c r="H4" s="8"/>
      <c r="I4" s="14" t="s">
        <v>59</v>
      </c>
    </row>
    <row r="5" spans="1:9" ht="47.25">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v>14457</v>
      </c>
      <c r="C8" s="38">
        <f>C11+C14</f>
        <v>2130</v>
      </c>
      <c r="D8" s="38">
        <v>49659</v>
      </c>
      <c r="E8" s="38">
        <v>39735</v>
      </c>
      <c r="F8" s="38">
        <v>4635</v>
      </c>
      <c r="G8" s="53">
        <v>26785</v>
      </c>
      <c r="H8" s="50">
        <f>SUM(B8:G8)</f>
        <v>137401</v>
      </c>
      <c r="I8" s="23" t="s">
        <v>0</v>
      </c>
    </row>
    <row r="9" spans="1:9">
      <c r="A9" s="66" t="s">
        <v>5</v>
      </c>
      <c r="B9" s="38">
        <v>6955</v>
      </c>
      <c r="C9" s="38">
        <f>C12+C15</f>
        <v>1241</v>
      </c>
      <c r="D9" s="38">
        <v>8139</v>
      </c>
      <c r="E9" s="38">
        <v>20559</v>
      </c>
      <c r="F9" s="38">
        <v>3954</v>
      </c>
      <c r="G9" s="53">
        <v>17181</v>
      </c>
      <c r="H9" s="50">
        <f t="shared" ref="H9:H10" si="0">SUM(B9:G9)</f>
        <v>58029</v>
      </c>
      <c r="I9" s="68" t="s">
        <v>10</v>
      </c>
    </row>
    <row r="10" spans="1:9">
      <c r="A10" s="67" t="s">
        <v>7</v>
      </c>
      <c r="B10" s="38">
        <v>7502</v>
      </c>
      <c r="C10" s="38">
        <f>C13+C16</f>
        <v>889</v>
      </c>
      <c r="D10" s="38">
        <v>41520</v>
      </c>
      <c r="E10" s="38">
        <v>19176</v>
      </c>
      <c r="F10" s="38">
        <v>681</v>
      </c>
      <c r="G10" s="53">
        <v>9604</v>
      </c>
      <c r="H10" s="50">
        <f t="shared" si="0"/>
        <v>79372</v>
      </c>
      <c r="I10" s="68" t="s">
        <v>11</v>
      </c>
    </row>
    <row r="11" spans="1:9">
      <c r="A11" s="60" t="s">
        <v>4</v>
      </c>
      <c r="B11" s="32">
        <v>10169</v>
      </c>
      <c r="C11" s="34">
        <v>1683</v>
      </c>
      <c r="D11" s="34">
        <v>42259</v>
      </c>
      <c r="E11" s="34" t="s">
        <v>57</v>
      </c>
      <c r="F11" s="32">
        <v>4333</v>
      </c>
      <c r="G11" s="32">
        <v>18588</v>
      </c>
      <c r="H11" s="50" t="s">
        <v>57</v>
      </c>
      <c r="I11" s="23" t="s">
        <v>6</v>
      </c>
    </row>
    <row r="12" spans="1:9">
      <c r="A12" s="66" t="s">
        <v>5</v>
      </c>
      <c r="B12" s="32">
        <v>5533</v>
      </c>
      <c r="C12" s="34">
        <v>1072</v>
      </c>
      <c r="D12" s="34">
        <v>6280</v>
      </c>
      <c r="E12" s="34" t="s">
        <v>57</v>
      </c>
      <c r="F12" s="32">
        <v>3737</v>
      </c>
      <c r="G12" s="32">
        <v>12710</v>
      </c>
      <c r="H12" s="50" t="s">
        <v>57</v>
      </c>
      <c r="I12" s="68" t="s">
        <v>10</v>
      </c>
    </row>
    <row r="13" spans="1:9">
      <c r="A13" s="67" t="s">
        <v>7</v>
      </c>
      <c r="B13" s="32">
        <v>4636</v>
      </c>
      <c r="C13" s="34">
        <v>611</v>
      </c>
      <c r="D13" s="34">
        <v>35979</v>
      </c>
      <c r="E13" s="34" t="s">
        <v>57</v>
      </c>
      <c r="F13" s="32">
        <v>596</v>
      </c>
      <c r="G13" s="32">
        <v>5878</v>
      </c>
      <c r="H13" s="50" t="s">
        <v>57</v>
      </c>
      <c r="I13" s="68" t="s">
        <v>11</v>
      </c>
    </row>
    <row r="14" spans="1:9">
      <c r="A14" s="60" t="s">
        <v>8</v>
      </c>
      <c r="B14" s="32">
        <v>4288</v>
      </c>
      <c r="C14" s="34">
        <v>447</v>
      </c>
      <c r="D14" s="34">
        <v>7400</v>
      </c>
      <c r="E14" s="34" t="s">
        <v>57</v>
      </c>
      <c r="F14" s="32">
        <v>302</v>
      </c>
      <c r="G14" s="32">
        <v>8197</v>
      </c>
      <c r="H14" s="50" t="s">
        <v>57</v>
      </c>
      <c r="I14" s="23" t="s">
        <v>9</v>
      </c>
    </row>
    <row r="15" spans="1:9">
      <c r="A15" s="66" t="s">
        <v>5</v>
      </c>
      <c r="B15" s="32">
        <v>1422</v>
      </c>
      <c r="C15" s="34">
        <v>169</v>
      </c>
      <c r="D15" s="34">
        <v>1859</v>
      </c>
      <c r="E15" s="34" t="s">
        <v>57</v>
      </c>
      <c r="F15" s="32">
        <v>217</v>
      </c>
      <c r="G15" s="32">
        <v>4471</v>
      </c>
      <c r="H15" s="50" t="s">
        <v>57</v>
      </c>
      <c r="I15" s="68" t="s">
        <v>10</v>
      </c>
    </row>
    <row r="16" spans="1:9">
      <c r="A16" s="67" t="s">
        <v>7</v>
      </c>
      <c r="B16" s="32">
        <v>2866</v>
      </c>
      <c r="C16" s="34">
        <v>278</v>
      </c>
      <c r="D16" s="34">
        <v>5541</v>
      </c>
      <c r="E16" s="34" t="s">
        <v>57</v>
      </c>
      <c r="F16" s="32">
        <v>85</v>
      </c>
      <c r="G16" s="32">
        <v>3726</v>
      </c>
      <c r="H16" s="50" t="s">
        <v>57</v>
      </c>
      <c r="I16" s="68" t="s">
        <v>11</v>
      </c>
    </row>
    <row r="17" spans="1:9" ht="15.75">
      <c r="A17" s="19" t="s">
        <v>13</v>
      </c>
      <c r="B17" s="51"/>
      <c r="C17" s="51"/>
      <c r="D17" s="52"/>
      <c r="E17" s="51"/>
      <c r="F17" s="51"/>
      <c r="G17" s="51"/>
      <c r="H17" s="51"/>
      <c r="I17" s="22" t="s">
        <v>2</v>
      </c>
    </row>
    <row r="18" spans="1:9">
      <c r="A18" s="60" t="s">
        <v>64</v>
      </c>
      <c r="B18" s="38">
        <v>13833</v>
      </c>
      <c r="C18" s="38">
        <v>1311</v>
      </c>
      <c r="D18" s="38">
        <v>51903</v>
      </c>
      <c r="E18" s="38">
        <v>40263</v>
      </c>
      <c r="F18" s="38">
        <v>4756</v>
      </c>
      <c r="G18" s="53">
        <v>27900</v>
      </c>
      <c r="H18" s="50">
        <f>SUM(B18:G18)</f>
        <v>139966</v>
      </c>
      <c r="I18" s="23" t="s">
        <v>0</v>
      </c>
    </row>
    <row r="19" spans="1:9">
      <c r="A19" s="66" t="s">
        <v>5</v>
      </c>
      <c r="B19" s="38">
        <v>7202</v>
      </c>
      <c r="C19" s="38">
        <v>699</v>
      </c>
      <c r="D19" s="38">
        <v>14563</v>
      </c>
      <c r="E19" s="38">
        <v>21062</v>
      </c>
      <c r="F19" s="38">
        <v>3460</v>
      </c>
      <c r="G19" s="53">
        <v>18045</v>
      </c>
      <c r="H19" s="50">
        <f t="shared" ref="H19:H20" si="1">SUM(B19:G19)</f>
        <v>65031</v>
      </c>
      <c r="I19" s="68" t="s">
        <v>10</v>
      </c>
    </row>
    <row r="20" spans="1:9" ht="20.25" customHeight="1">
      <c r="A20" s="67" t="s">
        <v>7</v>
      </c>
      <c r="B20" s="38">
        <v>6631</v>
      </c>
      <c r="C20" s="38">
        <v>612</v>
      </c>
      <c r="D20" s="38">
        <v>37340</v>
      </c>
      <c r="E20" s="38">
        <v>19201</v>
      </c>
      <c r="F20" s="38">
        <v>1296</v>
      </c>
      <c r="G20" s="53">
        <v>9855</v>
      </c>
      <c r="H20" s="50">
        <f t="shared" si="1"/>
        <v>74935</v>
      </c>
      <c r="I20" s="68" t="s">
        <v>11</v>
      </c>
    </row>
    <row r="21" spans="1:9">
      <c r="A21" s="60" t="s">
        <v>4</v>
      </c>
      <c r="B21" s="34">
        <v>9132</v>
      </c>
      <c r="C21" s="34">
        <v>956</v>
      </c>
      <c r="D21" s="34">
        <v>41898</v>
      </c>
      <c r="E21" s="34" t="s">
        <v>57</v>
      </c>
      <c r="F21" s="32">
        <v>4415</v>
      </c>
      <c r="G21" s="32">
        <v>19274</v>
      </c>
      <c r="H21" s="50" t="s">
        <v>57</v>
      </c>
      <c r="I21" s="23" t="s">
        <v>6</v>
      </c>
    </row>
    <row r="22" spans="1:9">
      <c r="A22" s="66" t="s">
        <v>5</v>
      </c>
      <c r="B22" s="34">
        <v>5267</v>
      </c>
      <c r="C22" s="34">
        <v>594</v>
      </c>
      <c r="D22" s="34">
        <v>10487</v>
      </c>
      <c r="E22" s="34" t="s">
        <v>57</v>
      </c>
      <c r="F22" s="32">
        <v>3304</v>
      </c>
      <c r="G22" s="32">
        <v>13104</v>
      </c>
      <c r="H22" s="50" t="s">
        <v>57</v>
      </c>
      <c r="I22" s="68" t="s">
        <v>10</v>
      </c>
    </row>
    <row r="23" spans="1:9">
      <c r="A23" s="67" t="s">
        <v>7</v>
      </c>
      <c r="B23" s="34">
        <v>3865</v>
      </c>
      <c r="C23" s="34">
        <v>362</v>
      </c>
      <c r="D23" s="34">
        <v>31411</v>
      </c>
      <c r="E23" s="34" t="s">
        <v>57</v>
      </c>
      <c r="F23" s="32">
        <v>1111</v>
      </c>
      <c r="G23" s="32">
        <v>6170</v>
      </c>
      <c r="H23" s="50" t="s">
        <v>57</v>
      </c>
      <c r="I23" s="68" t="s">
        <v>11</v>
      </c>
    </row>
    <row r="24" spans="1:9">
      <c r="A24" s="60" t="s">
        <v>8</v>
      </c>
      <c r="B24" s="34">
        <v>4701</v>
      </c>
      <c r="C24" s="34">
        <v>355</v>
      </c>
      <c r="D24" s="34">
        <v>10005</v>
      </c>
      <c r="E24" s="34" t="s">
        <v>57</v>
      </c>
      <c r="F24" s="32">
        <v>341</v>
      </c>
      <c r="G24" s="32">
        <v>8626</v>
      </c>
      <c r="H24" s="50" t="s">
        <v>57</v>
      </c>
      <c r="I24" s="23" t="s">
        <v>9</v>
      </c>
    </row>
    <row r="25" spans="1:9">
      <c r="A25" s="66" t="s">
        <v>5</v>
      </c>
      <c r="B25" s="34">
        <v>1935</v>
      </c>
      <c r="C25" s="34">
        <v>105</v>
      </c>
      <c r="D25" s="34">
        <v>4076</v>
      </c>
      <c r="E25" s="34" t="s">
        <v>57</v>
      </c>
      <c r="F25" s="32">
        <v>156</v>
      </c>
      <c r="G25" s="32">
        <v>4941</v>
      </c>
      <c r="H25" s="50" t="s">
        <v>57</v>
      </c>
      <c r="I25" s="68" t="s">
        <v>10</v>
      </c>
    </row>
    <row r="26" spans="1:9">
      <c r="A26" s="67" t="s">
        <v>7</v>
      </c>
      <c r="B26" s="34">
        <v>2766</v>
      </c>
      <c r="C26" s="34">
        <v>250</v>
      </c>
      <c r="D26" s="34">
        <v>5929</v>
      </c>
      <c r="E26" s="34" t="s">
        <v>57</v>
      </c>
      <c r="F26" s="32">
        <v>185</v>
      </c>
      <c r="G26" s="32">
        <v>3685</v>
      </c>
      <c r="H26" s="50" t="s">
        <v>57</v>
      </c>
      <c r="I26" s="68" t="s">
        <v>11</v>
      </c>
    </row>
    <row r="27" spans="1:9" ht="15.75">
      <c r="A27" s="19" t="s">
        <v>14</v>
      </c>
      <c r="B27" s="51"/>
      <c r="C27" s="51"/>
      <c r="D27" s="52"/>
      <c r="E27" s="51"/>
      <c r="F27" s="51"/>
      <c r="G27" s="51"/>
      <c r="H27" s="51"/>
      <c r="I27" s="21" t="s">
        <v>3</v>
      </c>
    </row>
    <row r="28" spans="1:9">
      <c r="A28" s="60" t="s">
        <v>64</v>
      </c>
      <c r="B28" s="38">
        <v>13352</v>
      </c>
      <c r="C28" s="38">
        <f>SUM(C29:C30)</f>
        <v>5010</v>
      </c>
      <c r="D28" s="38">
        <v>55917</v>
      </c>
      <c r="E28" s="38">
        <v>37785</v>
      </c>
      <c r="F28" s="38">
        <v>4784</v>
      </c>
      <c r="G28" s="53">
        <v>25608</v>
      </c>
      <c r="H28" s="50">
        <f>SUM(B28:G28)</f>
        <v>142456</v>
      </c>
      <c r="I28" s="23" t="s">
        <v>0</v>
      </c>
    </row>
    <row r="29" spans="1:9">
      <c r="A29" s="66" t="s">
        <v>5</v>
      </c>
      <c r="B29" s="38">
        <v>7097</v>
      </c>
      <c r="C29" s="38">
        <v>2615</v>
      </c>
      <c r="D29" s="38">
        <v>17623</v>
      </c>
      <c r="E29" s="38">
        <v>22139</v>
      </c>
      <c r="F29" s="38">
        <v>3004</v>
      </c>
      <c r="G29" s="53">
        <v>16134</v>
      </c>
      <c r="H29" s="50">
        <f t="shared" ref="H29:H30" si="2">SUM(B29:G29)</f>
        <v>68612</v>
      </c>
      <c r="I29" s="68" t="s">
        <v>10</v>
      </c>
    </row>
    <row r="30" spans="1:9">
      <c r="A30" s="67" t="s">
        <v>7</v>
      </c>
      <c r="B30" s="38">
        <v>6255</v>
      </c>
      <c r="C30" s="38">
        <v>2395</v>
      </c>
      <c r="D30" s="38">
        <v>38294</v>
      </c>
      <c r="E30" s="38">
        <v>15646</v>
      </c>
      <c r="F30" s="38">
        <v>1780</v>
      </c>
      <c r="G30" s="53">
        <v>9474</v>
      </c>
      <c r="H30" s="50">
        <f t="shared" si="2"/>
        <v>73844</v>
      </c>
      <c r="I30" s="68" t="s">
        <v>11</v>
      </c>
    </row>
    <row r="31" spans="1:9">
      <c r="A31" s="60" t="s">
        <v>4</v>
      </c>
      <c r="B31" s="32">
        <v>8779</v>
      </c>
      <c r="C31" s="34" t="s">
        <v>57</v>
      </c>
      <c r="D31" s="34">
        <v>43390</v>
      </c>
      <c r="E31" s="34" t="s">
        <v>57</v>
      </c>
      <c r="F31" s="32">
        <v>4417</v>
      </c>
      <c r="G31" s="32">
        <v>17791</v>
      </c>
      <c r="H31" s="50" t="s">
        <v>57</v>
      </c>
      <c r="I31" s="23" t="s">
        <v>6</v>
      </c>
    </row>
    <row r="32" spans="1:9">
      <c r="A32" s="66" t="s">
        <v>5</v>
      </c>
      <c r="B32" s="32">
        <v>5327</v>
      </c>
      <c r="C32" s="34" t="s">
        <v>57</v>
      </c>
      <c r="D32" s="34">
        <v>12186</v>
      </c>
      <c r="E32" s="34" t="s">
        <v>57</v>
      </c>
      <c r="F32" s="32">
        <v>2856</v>
      </c>
      <c r="G32" s="32">
        <v>11675</v>
      </c>
      <c r="H32" s="50" t="s">
        <v>57</v>
      </c>
      <c r="I32" s="68" t="s">
        <v>10</v>
      </c>
    </row>
    <row r="33" spans="1:9">
      <c r="A33" s="67" t="s">
        <v>7</v>
      </c>
      <c r="B33" s="32">
        <v>3452</v>
      </c>
      <c r="C33" s="34" t="s">
        <v>57</v>
      </c>
      <c r="D33" s="34">
        <v>31204</v>
      </c>
      <c r="E33" s="34" t="s">
        <v>57</v>
      </c>
      <c r="F33" s="32">
        <v>1561</v>
      </c>
      <c r="G33" s="32">
        <v>6116</v>
      </c>
      <c r="H33" s="50" t="s">
        <v>57</v>
      </c>
      <c r="I33" s="68" t="s">
        <v>11</v>
      </c>
    </row>
    <row r="34" spans="1:9">
      <c r="A34" s="60" t="s">
        <v>8</v>
      </c>
      <c r="B34" s="32">
        <v>4573</v>
      </c>
      <c r="C34" s="34" t="s">
        <v>57</v>
      </c>
      <c r="D34" s="34">
        <v>12527</v>
      </c>
      <c r="E34" s="34" t="s">
        <v>57</v>
      </c>
      <c r="F34" s="32">
        <v>367</v>
      </c>
      <c r="G34" s="32">
        <v>7817</v>
      </c>
      <c r="H34" s="50" t="s">
        <v>57</v>
      </c>
      <c r="I34" s="23" t="s">
        <v>9</v>
      </c>
    </row>
    <row r="35" spans="1:9">
      <c r="A35" s="66" t="s">
        <v>5</v>
      </c>
      <c r="B35" s="32">
        <v>1770</v>
      </c>
      <c r="C35" s="34" t="s">
        <v>57</v>
      </c>
      <c r="D35" s="34">
        <v>5437</v>
      </c>
      <c r="E35" s="34" t="s">
        <v>57</v>
      </c>
      <c r="F35" s="32">
        <v>148</v>
      </c>
      <c r="G35" s="32">
        <v>4459</v>
      </c>
      <c r="H35" s="50" t="s">
        <v>57</v>
      </c>
      <c r="I35" s="68" t="s">
        <v>10</v>
      </c>
    </row>
    <row r="36" spans="1:9">
      <c r="A36" s="67" t="s">
        <v>7</v>
      </c>
      <c r="B36" s="32">
        <v>2803</v>
      </c>
      <c r="C36" s="34" t="s">
        <v>57</v>
      </c>
      <c r="D36" s="34">
        <v>7090</v>
      </c>
      <c r="E36" s="34" t="s">
        <v>57</v>
      </c>
      <c r="F36" s="32">
        <v>219</v>
      </c>
      <c r="G36" s="32">
        <v>3358</v>
      </c>
      <c r="H36" s="50" t="s">
        <v>57</v>
      </c>
      <c r="I36" s="68" t="s">
        <v>11</v>
      </c>
    </row>
    <row r="37" spans="1:9" ht="30" customHeight="1">
      <c r="A37" s="19" t="s">
        <v>24</v>
      </c>
      <c r="B37" s="51"/>
      <c r="C37" s="51"/>
      <c r="D37" s="52"/>
      <c r="E37" s="51"/>
      <c r="F37" s="51"/>
      <c r="G37" s="51"/>
      <c r="H37" s="51"/>
      <c r="I37" s="21" t="s">
        <v>25</v>
      </c>
    </row>
    <row r="38" spans="1:9">
      <c r="A38" s="60" t="s">
        <v>64</v>
      </c>
      <c r="B38" s="38">
        <v>13998</v>
      </c>
      <c r="C38" s="38">
        <f>SUM(C39:C40)</f>
        <v>4654</v>
      </c>
      <c r="D38" s="38">
        <v>58941</v>
      </c>
      <c r="E38" s="38">
        <v>40589</v>
      </c>
      <c r="F38" s="38">
        <v>4963</v>
      </c>
      <c r="G38" s="53">
        <v>20308</v>
      </c>
      <c r="H38" s="50">
        <f>SUM(B38:G38)</f>
        <v>143453</v>
      </c>
      <c r="I38" s="23" t="s">
        <v>0</v>
      </c>
    </row>
    <row r="39" spans="1:9">
      <c r="A39" s="66" t="s">
        <v>5</v>
      </c>
      <c r="B39" s="38">
        <v>7346</v>
      </c>
      <c r="C39" s="38">
        <v>2196</v>
      </c>
      <c r="D39" s="38">
        <v>18367</v>
      </c>
      <c r="E39" s="38">
        <v>24482</v>
      </c>
      <c r="F39" s="38">
        <v>3248</v>
      </c>
      <c r="G39" s="53">
        <v>12256</v>
      </c>
      <c r="H39" s="50">
        <f t="shared" ref="H39:H40" si="3">SUM(B39:G39)</f>
        <v>67895</v>
      </c>
      <c r="I39" s="68" t="s">
        <v>10</v>
      </c>
    </row>
    <row r="40" spans="1:9">
      <c r="A40" s="67" t="s">
        <v>7</v>
      </c>
      <c r="B40" s="38">
        <v>6652</v>
      </c>
      <c r="C40" s="38">
        <v>2458</v>
      </c>
      <c r="D40" s="38">
        <v>40574</v>
      </c>
      <c r="E40" s="38">
        <v>16107</v>
      </c>
      <c r="F40" s="38">
        <v>1715</v>
      </c>
      <c r="G40" s="53">
        <v>8052</v>
      </c>
      <c r="H40" s="50">
        <f t="shared" si="3"/>
        <v>75558</v>
      </c>
      <c r="I40" s="68" t="s">
        <v>11</v>
      </c>
    </row>
    <row r="41" spans="1:9">
      <c r="A41" s="60" t="s">
        <v>4</v>
      </c>
      <c r="B41" s="38">
        <v>9054</v>
      </c>
      <c r="C41" s="34" t="s">
        <v>57</v>
      </c>
      <c r="D41" s="34">
        <v>43339</v>
      </c>
      <c r="E41" s="34" t="s">
        <v>57</v>
      </c>
      <c r="F41" s="32">
        <v>4557</v>
      </c>
      <c r="G41" s="32">
        <v>14029</v>
      </c>
      <c r="H41" s="50" t="s">
        <v>57</v>
      </c>
      <c r="I41" s="23" t="s">
        <v>6</v>
      </c>
    </row>
    <row r="42" spans="1:9">
      <c r="A42" s="66" t="s">
        <v>5</v>
      </c>
      <c r="B42" s="34">
        <v>5449</v>
      </c>
      <c r="C42" s="34" t="s">
        <v>57</v>
      </c>
      <c r="D42" s="34">
        <v>11372</v>
      </c>
      <c r="E42" s="34" t="s">
        <v>57</v>
      </c>
      <c r="F42" s="32">
        <v>3084</v>
      </c>
      <c r="G42" s="32">
        <v>8992</v>
      </c>
      <c r="H42" s="50" t="s">
        <v>57</v>
      </c>
      <c r="I42" s="68" t="s">
        <v>10</v>
      </c>
    </row>
    <row r="43" spans="1:9">
      <c r="A43" s="67" t="s">
        <v>7</v>
      </c>
      <c r="B43" s="34">
        <v>3605</v>
      </c>
      <c r="C43" s="34" t="s">
        <v>57</v>
      </c>
      <c r="D43" s="34">
        <v>31967</v>
      </c>
      <c r="E43" s="34" t="s">
        <v>57</v>
      </c>
      <c r="F43" s="32">
        <v>1473</v>
      </c>
      <c r="G43" s="32">
        <v>5037</v>
      </c>
      <c r="H43" s="50" t="s">
        <v>57</v>
      </c>
      <c r="I43" s="68" t="s">
        <v>11</v>
      </c>
    </row>
    <row r="44" spans="1:9">
      <c r="A44" s="60" t="s">
        <v>8</v>
      </c>
      <c r="B44" s="34">
        <v>4944</v>
      </c>
      <c r="C44" s="34" t="s">
        <v>57</v>
      </c>
      <c r="D44" s="34">
        <v>15602</v>
      </c>
      <c r="E44" s="34" t="s">
        <v>57</v>
      </c>
      <c r="F44" s="32">
        <v>406</v>
      </c>
      <c r="G44" s="32">
        <v>6279</v>
      </c>
      <c r="H44" s="50" t="s">
        <v>57</v>
      </c>
      <c r="I44" s="23" t="s">
        <v>9</v>
      </c>
    </row>
    <row r="45" spans="1:9">
      <c r="A45" s="66" t="s">
        <v>5</v>
      </c>
      <c r="B45" s="34">
        <v>1897</v>
      </c>
      <c r="C45" s="34" t="s">
        <v>57</v>
      </c>
      <c r="D45" s="34">
        <v>6995</v>
      </c>
      <c r="E45" s="34" t="s">
        <v>57</v>
      </c>
      <c r="F45" s="32">
        <v>164</v>
      </c>
      <c r="G45" s="32">
        <v>3264</v>
      </c>
      <c r="H45" s="50" t="s">
        <v>57</v>
      </c>
      <c r="I45" s="68" t="s">
        <v>10</v>
      </c>
    </row>
    <row r="46" spans="1:9">
      <c r="A46" s="27" t="s">
        <v>7</v>
      </c>
      <c r="B46" s="36">
        <v>3047</v>
      </c>
      <c r="C46" s="36" t="s">
        <v>57</v>
      </c>
      <c r="D46" s="36">
        <v>8607</v>
      </c>
      <c r="E46" s="36" t="s">
        <v>57</v>
      </c>
      <c r="F46" s="30">
        <v>242</v>
      </c>
      <c r="G46" s="30">
        <v>3015</v>
      </c>
      <c r="H46" s="56" t="s">
        <v>57</v>
      </c>
      <c r="I46" s="70" t="s">
        <v>11</v>
      </c>
    </row>
  </sheetData>
  <mergeCells count="2">
    <mergeCell ref="A5:A6"/>
    <mergeCell ref="I5:I6"/>
  </mergeCells>
  <pageMargins left="0.7" right="1.24" top="1.1100000000000001" bottom="0.75" header="0.3" footer="0.3"/>
  <pageSetup paperSize="9" scale="72"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showGridLines="0" rightToLeft="1" view="pageBreakPreview" zoomScaleNormal="85" zoomScaleSheetLayoutView="100" workbookViewId="0">
      <selection activeCell="A5" sqref="A5:A6"/>
    </sheetView>
  </sheetViews>
  <sheetFormatPr defaultRowHeight="15"/>
  <cols>
    <col min="1" max="1" width="21.85546875" bestFit="1" customWidth="1"/>
    <col min="4" max="4" width="10.5703125" bestFit="1" customWidth="1"/>
    <col min="8" max="8" width="11.85546875" customWidth="1"/>
    <col min="9" max="9" width="20.5703125" style="45" customWidth="1"/>
  </cols>
  <sheetData>
    <row r="1" spans="1:9" ht="15.75">
      <c r="A1" s="1" t="s">
        <v>30</v>
      </c>
      <c r="B1" s="2"/>
      <c r="C1" s="2"/>
      <c r="D1" s="2"/>
      <c r="E1" s="2"/>
      <c r="F1" s="2"/>
      <c r="G1" s="2"/>
      <c r="H1" s="2"/>
      <c r="I1" s="46"/>
    </row>
    <row r="2" spans="1:9" ht="18.75">
      <c r="A2" s="4" t="s">
        <v>87</v>
      </c>
      <c r="B2" s="4"/>
      <c r="C2" s="4"/>
      <c r="D2" s="5"/>
      <c r="E2" s="4"/>
      <c r="F2" s="4"/>
      <c r="G2" s="5"/>
      <c r="H2" s="5"/>
    </row>
    <row r="3" spans="1:9" ht="18.75">
      <c r="A3" s="7" t="s">
        <v>88</v>
      </c>
      <c r="B3" s="7"/>
      <c r="C3" s="7"/>
      <c r="D3" s="7"/>
      <c r="E3" s="7"/>
      <c r="F3" s="8"/>
      <c r="G3" s="8"/>
      <c r="H3" s="8"/>
    </row>
    <row r="4" spans="1:9" ht="18.75">
      <c r="A4" s="13" t="s">
        <v>58</v>
      </c>
      <c r="B4" s="12"/>
      <c r="C4" s="7"/>
      <c r="D4" s="7"/>
      <c r="E4" s="11"/>
      <c r="F4" s="8"/>
      <c r="G4" s="8"/>
      <c r="H4" s="8"/>
      <c r="I4" s="9" t="s">
        <v>59</v>
      </c>
    </row>
    <row r="5" spans="1:9" ht="63">
      <c r="A5" s="136" t="s">
        <v>16</v>
      </c>
      <c r="B5" s="15" t="s">
        <v>70</v>
      </c>
      <c r="C5" s="15" t="s">
        <v>69</v>
      </c>
      <c r="D5" s="15" t="s">
        <v>68</v>
      </c>
      <c r="E5" s="15" t="s">
        <v>67</v>
      </c>
      <c r="F5" s="15" t="s">
        <v>66</v>
      </c>
      <c r="G5" s="15" t="s">
        <v>65</v>
      </c>
      <c r="H5" s="16" t="s">
        <v>62</v>
      </c>
      <c r="I5" s="137" t="s">
        <v>17</v>
      </c>
    </row>
    <row r="6" spans="1:9" ht="15.75">
      <c r="A6" s="136"/>
      <c r="B6" s="17" t="s">
        <v>60</v>
      </c>
      <c r="C6" s="17" t="s">
        <v>18</v>
      </c>
      <c r="D6" s="17" t="s">
        <v>61</v>
      </c>
      <c r="E6" s="17" t="s">
        <v>19</v>
      </c>
      <c r="F6" s="17" t="s">
        <v>20</v>
      </c>
      <c r="G6" s="17" t="s">
        <v>21</v>
      </c>
      <c r="H6" s="18" t="s">
        <v>63</v>
      </c>
      <c r="I6" s="137"/>
    </row>
    <row r="7" spans="1:9" ht="15.75">
      <c r="A7" s="19" t="s">
        <v>12</v>
      </c>
      <c r="B7" s="20"/>
      <c r="C7" s="20"/>
      <c r="D7" s="20"/>
      <c r="E7" s="20"/>
      <c r="F7" s="20"/>
      <c r="G7" s="20"/>
      <c r="H7" s="20"/>
      <c r="I7" s="44" t="s">
        <v>1</v>
      </c>
    </row>
    <row r="8" spans="1:9">
      <c r="A8" s="60" t="s">
        <v>64</v>
      </c>
      <c r="B8" s="38" t="s">
        <v>57</v>
      </c>
      <c r="C8" s="38" t="s">
        <v>57</v>
      </c>
      <c r="D8" s="38">
        <f>SUM(D18,D28,D38,D48)</f>
        <v>1137408</v>
      </c>
      <c r="E8" s="38">
        <f>SUM(E18,E28,E38,E48)</f>
        <v>106812</v>
      </c>
      <c r="F8" s="38">
        <f>SUM(F18,F28,F38,F48)</f>
        <v>15794</v>
      </c>
      <c r="G8" s="38">
        <f>SUM(G18,G28,G38,G48)</f>
        <v>45831</v>
      </c>
      <c r="H8" s="50" t="s">
        <v>57</v>
      </c>
      <c r="I8" s="23" t="s">
        <v>0</v>
      </c>
    </row>
    <row r="9" spans="1:9">
      <c r="A9" s="66" t="s">
        <v>5</v>
      </c>
      <c r="B9" s="38" t="s">
        <v>57</v>
      </c>
      <c r="C9" s="38" t="s">
        <v>57</v>
      </c>
      <c r="D9" s="38">
        <f t="shared" ref="D9:G10" si="0">SUM(D19,D29,D39,D49)</f>
        <v>586516</v>
      </c>
      <c r="E9" s="38">
        <f t="shared" si="0"/>
        <v>51888</v>
      </c>
      <c r="F9" s="38">
        <f t="shared" si="0"/>
        <v>5812</v>
      </c>
      <c r="G9" s="38">
        <f t="shared" si="0"/>
        <v>16265</v>
      </c>
      <c r="H9" s="50" t="s">
        <v>57</v>
      </c>
      <c r="I9" s="68" t="s">
        <v>10</v>
      </c>
    </row>
    <row r="10" spans="1:9">
      <c r="A10" s="67" t="s">
        <v>7</v>
      </c>
      <c r="B10" s="38" t="s">
        <v>57</v>
      </c>
      <c r="C10" s="38" t="s">
        <v>57</v>
      </c>
      <c r="D10" s="38">
        <f t="shared" si="0"/>
        <v>550892</v>
      </c>
      <c r="E10" s="38">
        <f t="shared" si="0"/>
        <v>54924</v>
      </c>
      <c r="F10" s="38">
        <f t="shared" si="0"/>
        <v>9982</v>
      </c>
      <c r="G10" s="38">
        <f t="shared" si="0"/>
        <v>29566</v>
      </c>
      <c r="H10" s="50" t="s">
        <v>57</v>
      </c>
      <c r="I10" s="68" t="s">
        <v>11</v>
      </c>
    </row>
    <row r="11" spans="1:9">
      <c r="A11" s="60" t="s">
        <v>4</v>
      </c>
      <c r="B11" s="38" t="s">
        <v>57</v>
      </c>
      <c r="C11" s="38" t="s">
        <v>56</v>
      </c>
      <c r="D11" s="38">
        <f t="shared" ref="D11:G16" si="1">SUM(D21,D31,D41,D51)</f>
        <v>1102448</v>
      </c>
      <c r="E11" s="38">
        <f t="shared" si="1"/>
        <v>104704</v>
      </c>
      <c r="F11" s="38">
        <f t="shared" si="1"/>
        <v>9606</v>
      </c>
      <c r="G11" s="38">
        <f t="shared" si="1"/>
        <v>37686</v>
      </c>
      <c r="H11" s="50" t="s">
        <v>57</v>
      </c>
      <c r="I11" s="23" t="s">
        <v>6</v>
      </c>
    </row>
    <row r="12" spans="1:9">
      <c r="A12" s="66" t="s">
        <v>5</v>
      </c>
      <c r="B12" s="38" t="s">
        <v>57</v>
      </c>
      <c r="C12" s="38" t="s">
        <v>56</v>
      </c>
      <c r="D12" s="38">
        <f t="shared" si="1"/>
        <v>566195</v>
      </c>
      <c r="E12" s="38">
        <f t="shared" si="1"/>
        <v>50537</v>
      </c>
      <c r="F12" s="38">
        <f t="shared" si="1"/>
        <v>3236</v>
      </c>
      <c r="G12" s="38">
        <f t="shared" si="1"/>
        <v>12752</v>
      </c>
      <c r="H12" s="50" t="s">
        <v>57</v>
      </c>
      <c r="I12" s="68" t="s">
        <v>10</v>
      </c>
    </row>
    <row r="13" spans="1:9">
      <c r="A13" s="67" t="s">
        <v>7</v>
      </c>
      <c r="B13" s="38" t="s">
        <v>57</v>
      </c>
      <c r="C13" s="38" t="s">
        <v>56</v>
      </c>
      <c r="D13" s="38">
        <f t="shared" si="1"/>
        <v>536253</v>
      </c>
      <c r="E13" s="38">
        <f t="shared" si="1"/>
        <v>54167</v>
      </c>
      <c r="F13" s="38">
        <f t="shared" si="1"/>
        <v>6370</v>
      </c>
      <c r="G13" s="38">
        <f t="shared" si="1"/>
        <v>24934</v>
      </c>
      <c r="H13" s="50" t="s">
        <v>57</v>
      </c>
      <c r="I13" s="68" t="s">
        <v>11</v>
      </c>
    </row>
    <row r="14" spans="1:9">
      <c r="A14" s="60" t="s">
        <v>8</v>
      </c>
      <c r="B14" s="38" t="s">
        <v>57</v>
      </c>
      <c r="C14" s="38" t="s">
        <v>56</v>
      </c>
      <c r="D14" s="38">
        <f t="shared" si="1"/>
        <v>34960</v>
      </c>
      <c r="E14" s="38">
        <f t="shared" si="1"/>
        <v>2108</v>
      </c>
      <c r="F14" s="38">
        <f t="shared" si="1"/>
        <v>6188</v>
      </c>
      <c r="G14" s="38">
        <f t="shared" si="1"/>
        <v>8145</v>
      </c>
      <c r="H14" s="50" t="s">
        <v>57</v>
      </c>
      <c r="I14" s="23" t="s">
        <v>9</v>
      </c>
    </row>
    <row r="15" spans="1:9">
      <c r="A15" s="66" t="s">
        <v>5</v>
      </c>
      <c r="B15" s="38" t="s">
        <v>57</v>
      </c>
      <c r="C15" s="38" t="s">
        <v>56</v>
      </c>
      <c r="D15" s="38">
        <f t="shared" si="1"/>
        <v>20321</v>
      </c>
      <c r="E15" s="38">
        <f t="shared" si="1"/>
        <v>1351</v>
      </c>
      <c r="F15" s="38">
        <f t="shared" si="1"/>
        <v>2576</v>
      </c>
      <c r="G15" s="38">
        <f t="shared" si="1"/>
        <v>3513</v>
      </c>
      <c r="H15" s="50" t="s">
        <v>57</v>
      </c>
      <c r="I15" s="68" t="s">
        <v>10</v>
      </c>
    </row>
    <row r="16" spans="1:9">
      <c r="A16" s="67" t="s">
        <v>7</v>
      </c>
      <c r="B16" s="38" t="s">
        <v>57</v>
      </c>
      <c r="C16" s="38" t="s">
        <v>56</v>
      </c>
      <c r="D16" s="38">
        <f t="shared" si="1"/>
        <v>14639</v>
      </c>
      <c r="E16" s="38">
        <f t="shared" si="1"/>
        <v>757</v>
      </c>
      <c r="F16" s="38">
        <f t="shared" si="1"/>
        <v>3612</v>
      </c>
      <c r="G16" s="38">
        <f t="shared" si="1"/>
        <v>4632</v>
      </c>
      <c r="H16" s="50" t="s">
        <v>57</v>
      </c>
      <c r="I16" s="68" t="s">
        <v>11</v>
      </c>
    </row>
    <row r="17" spans="1:9">
      <c r="A17" s="60" t="s">
        <v>35</v>
      </c>
      <c r="B17" s="59"/>
      <c r="C17" s="59"/>
      <c r="D17" s="59"/>
      <c r="E17" s="59"/>
      <c r="F17" s="59"/>
      <c r="G17" s="59"/>
      <c r="H17" s="54"/>
      <c r="I17" s="23" t="s">
        <v>200</v>
      </c>
    </row>
    <row r="18" spans="1:9">
      <c r="A18" s="60" t="s">
        <v>64</v>
      </c>
      <c r="B18" s="38" t="s">
        <v>57</v>
      </c>
      <c r="C18" s="38">
        <f>SUM(C19,C20)</f>
        <v>20622</v>
      </c>
      <c r="D18" s="38">
        <f>SUM(D19,D20)</f>
        <v>898251</v>
      </c>
      <c r="E18" s="38">
        <f>SUM(E19,E20)</f>
        <v>13296</v>
      </c>
      <c r="F18" s="38">
        <f>SUM(F19,F20)</f>
        <v>9793</v>
      </c>
      <c r="G18" s="53">
        <f>SUM(G19,G20)</f>
        <v>29980</v>
      </c>
      <c r="H18" s="50" t="s">
        <v>57</v>
      </c>
      <c r="I18" s="23" t="s">
        <v>0</v>
      </c>
    </row>
    <row r="19" spans="1:9">
      <c r="A19" s="66" t="s">
        <v>5</v>
      </c>
      <c r="B19" s="38" t="s">
        <v>57</v>
      </c>
      <c r="C19" s="38">
        <v>7217</v>
      </c>
      <c r="D19" s="38">
        <f t="shared" ref="D19:G20" si="2">SUM(D22,D25)</f>
        <v>406162</v>
      </c>
      <c r="E19" s="38">
        <f t="shared" si="2"/>
        <v>6828</v>
      </c>
      <c r="F19" s="38">
        <f t="shared" si="2"/>
        <v>2339</v>
      </c>
      <c r="G19" s="53">
        <f t="shared" si="2"/>
        <v>9345</v>
      </c>
      <c r="H19" s="50" t="s">
        <v>57</v>
      </c>
      <c r="I19" s="68" t="s">
        <v>10</v>
      </c>
    </row>
    <row r="20" spans="1:9">
      <c r="A20" s="67" t="s">
        <v>7</v>
      </c>
      <c r="B20" s="38" t="s">
        <v>57</v>
      </c>
      <c r="C20" s="38">
        <v>13405</v>
      </c>
      <c r="D20" s="38">
        <f t="shared" si="2"/>
        <v>492089</v>
      </c>
      <c r="E20" s="38">
        <f t="shared" si="2"/>
        <v>6468</v>
      </c>
      <c r="F20" s="38">
        <f t="shared" si="2"/>
        <v>7454</v>
      </c>
      <c r="G20" s="53">
        <f t="shared" si="2"/>
        <v>20635</v>
      </c>
      <c r="H20" s="50" t="s">
        <v>57</v>
      </c>
      <c r="I20" s="68" t="s">
        <v>11</v>
      </c>
    </row>
    <row r="21" spans="1:9">
      <c r="A21" s="60" t="s">
        <v>4</v>
      </c>
      <c r="B21" s="34" t="s">
        <v>57</v>
      </c>
      <c r="C21" s="34" t="s">
        <v>56</v>
      </c>
      <c r="D21" s="34">
        <f>SUM(D22,D23)</f>
        <v>872120</v>
      </c>
      <c r="E21" s="34">
        <f>SUM(E22,E23)</f>
        <v>13170</v>
      </c>
      <c r="F21" s="34">
        <f>SUM(F22,F23)</f>
        <v>6009</v>
      </c>
      <c r="G21" s="32">
        <f>SUM(G22,G23)</f>
        <v>26707</v>
      </c>
      <c r="H21" s="50" t="s">
        <v>57</v>
      </c>
      <c r="I21" s="23" t="s">
        <v>6</v>
      </c>
    </row>
    <row r="22" spans="1:9">
      <c r="A22" s="66" t="s">
        <v>5</v>
      </c>
      <c r="B22" s="34" t="s">
        <v>57</v>
      </c>
      <c r="C22" s="34" t="s">
        <v>56</v>
      </c>
      <c r="D22" s="34">
        <v>389962</v>
      </c>
      <c r="E22" s="34">
        <v>6761</v>
      </c>
      <c r="F22" s="34">
        <v>1089</v>
      </c>
      <c r="G22" s="32">
        <v>8078</v>
      </c>
      <c r="H22" s="50" t="s">
        <v>57</v>
      </c>
      <c r="I22" s="68" t="s">
        <v>10</v>
      </c>
    </row>
    <row r="23" spans="1:9">
      <c r="A23" s="67" t="s">
        <v>7</v>
      </c>
      <c r="B23" s="34" t="s">
        <v>57</v>
      </c>
      <c r="C23" s="34" t="s">
        <v>56</v>
      </c>
      <c r="D23" s="34">
        <v>482158</v>
      </c>
      <c r="E23" s="34">
        <v>6409</v>
      </c>
      <c r="F23" s="34">
        <v>4920</v>
      </c>
      <c r="G23" s="32">
        <v>18629</v>
      </c>
      <c r="H23" s="50" t="s">
        <v>57</v>
      </c>
      <c r="I23" s="68" t="s">
        <v>11</v>
      </c>
    </row>
    <row r="24" spans="1:9">
      <c r="A24" s="60" t="s">
        <v>8</v>
      </c>
      <c r="B24" s="34" t="s">
        <v>57</v>
      </c>
      <c r="C24" s="34" t="s">
        <v>56</v>
      </c>
      <c r="D24" s="34">
        <f>SUM(D25,D26)</f>
        <v>26131</v>
      </c>
      <c r="E24" s="34">
        <f>SUM(E25,E26)</f>
        <v>126</v>
      </c>
      <c r="F24" s="34">
        <f>SUM(F25,F26)</f>
        <v>3784</v>
      </c>
      <c r="G24" s="32">
        <f>SUM(G25,G26)</f>
        <v>3273</v>
      </c>
      <c r="H24" s="50" t="s">
        <v>57</v>
      </c>
      <c r="I24" s="23" t="s">
        <v>9</v>
      </c>
    </row>
    <row r="25" spans="1:9">
      <c r="A25" s="66" t="s">
        <v>5</v>
      </c>
      <c r="B25" s="34" t="s">
        <v>57</v>
      </c>
      <c r="C25" s="34" t="s">
        <v>56</v>
      </c>
      <c r="D25" s="34">
        <v>16200</v>
      </c>
      <c r="E25" s="34">
        <v>67</v>
      </c>
      <c r="F25" s="34">
        <v>1250</v>
      </c>
      <c r="G25" s="32">
        <v>1267</v>
      </c>
      <c r="H25" s="50" t="s">
        <v>57</v>
      </c>
      <c r="I25" s="68" t="s">
        <v>10</v>
      </c>
    </row>
    <row r="26" spans="1:9">
      <c r="A26" s="67" t="s">
        <v>7</v>
      </c>
      <c r="B26" s="34" t="s">
        <v>57</v>
      </c>
      <c r="C26" s="34" t="s">
        <v>56</v>
      </c>
      <c r="D26" s="34">
        <v>9931</v>
      </c>
      <c r="E26" s="34">
        <v>59</v>
      </c>
      <c r="F26" s="34">
        <v>2534</v>
      </c>
      <c r="G26" s="32">
        <v>2006</v>
      </c>
      <c r="H26" s="50" t="s">
        <v>57</v>
      </c>
      <c r="I26" s="68" t="s">
        <v>11</v>
      </c>
    </row>
    <row r="27" spans="1:9">
      <c r="A27" s="60" t="s">
        <v>36</v>
      </c>
      <c r="B27" s="59"/>
      <c r="C27" s="59"/>
      <c r="D27" s="59"/>
      <c r="E27" s="59"/>
      <c r="F27" s="59"/>
      <c r="G27" s="59"/>
      <c r="H27" s="54"/>
      <c r="I27" s="23" t="s">
        <v>38</v>
      </c>
    </row>
    <row r="28" spans="1:9">
      <c r="A28" s="60" t="s">
        <v>64</v>
      </c>
      <c r="B28" s="38" t="s">
        <v>57</v>
      </c>
      <c r="C28" s="38">
        <f>SUM(C29,C30)</f>
        <v>19553</v>
      </c>
      <c r="D28" s="38">
        <f>SUM(D29,D30)</f>
        <v>45023</v>
      </c>
      <c r="E28" s="38">
        <f>SUM(E29,E30)</f>
        <v>40217</v>
      </c>
      <c r="F28" s="38">
        <f>SUM(F29,F30)</f>
        <v>5559</v>
      </c>
      <c r="G28" s="53">
        <f>SUM(G29,G30)</f>
        <v>15508</v>
      </c>
      <c r="H28" s="50" t="s">
        <v>57</v>
      </c>
      <c r="I28" s="23" t="s">
        <v>0</v>
      </c>
    </row>
    <row r="29" spans="1:9">
      <c r="A29" s="66" t="s">
        <v>5</v>
      </c>
      <c r="B29" s="38" t="s">
        <v>57</v>
      </c>
      <c r="C29" s="38">
        <v>10172</v>
      </c>
      <c r="D29" s="38">
        <f t="shared" ref="D29:G30" si="3">SUM(D32,D35)</f>
        <v>23633</v>
      </c>
      <c r="E29" s="38">
        <f t="shared" si="3"/>
        <v>16733</v>
      </c>
      <c r="F29" s="38">
        <f t="shared" si="3"/>
        <v>3159</v>
      </c>
      <c r="G29" s="53">
        <f t="shared" si="3"/>
        <v>6737</v>
      </c>
      <c r="H29" s="50" t="s">
        <v>57</v>
      </c>
      <c r="I29" s="68" t="s">
        <v>10</v>
      </c>
    </row>
    <row r="30" spans="1:9">
      <c r="A30" s="67" t="s">
        <v>7</v>
      </c>
      <c r="B30" s="38" t="s">
        <v>57</v>
      </c>
      <c r="C30" s="38">
        <v>9381</v>
      </c>
      <c r="D30" s="38">
        <f t="shared" si="3"/>
        <v>21390</v>
      </c>
      <c r="E30" s="38">
        <f t="shared" si="3"/>
        <v>23484</v>
      </c>
      <c r="F30" s="38">
        <f t="shared" si="3"/>
        <v>2400</v>
      </c>
      <c r="G30" s="53">
        <f t="shared" si="3"/>
        <v>8771</v>
      </c>
      <c r="H30" s="50" t="s">
        <v>57</v>
      </c>
      <c r="I30" s="68" t="s">
        <v>11</v>
      </c>
    </row>
    <row r="31" spans="1:9">
      <c r="A31" s="60" t="s">
        <v>4</v>
      </c>
      <c r="B31" s="34" t="s">
        <v>57</v>
      </c>
      <c r="C31" s="34" t="s">
        <v>56</v>
      </c>
      <c r="D31" s="34">
        <f>SUM(D32,D33)</f>
        <v>36233</v>
      </c>
      <c r="E31" s="34">
        <f>SUM(E32,E33)</f>
        <v>38346</v>
      </c>
      <c r="F31" s="34">
        <f>SUM(F32,F33)</f>
        <v>3155</v>
      </c>
      <c r="G31" s="32">
        <f>SUM(G32,G33)</f>
        <v>10636</v>
      </c>
      <c r="H31" s="50" t="s">
        <v>57</v>
      </c>
      <c r="I31" s="23" t="s">
        <v>6</v>
      </c>
    </row>
    <row r="32" spans="1:9">
      <c r="A32" s="66" t="s">
        <v>5</v>
      </c>
      <c r="B32" s="34" t="s">
        <v>57</v>
      </c>
      <c r="C32" s="34" t="s">
        <v>56</v>
      </c>
      <c r="D32" s="34">
        <v>19533</v>
      </c>
      <c r="E32" s="34">
        <v>15539</v>
      </c>
      <c r="F32" s="34">
        <v>1833</v>
      </c>
      <c r="G32" s="32">
        <v>4491</v>
      </c>
      <c r="H32" s="50" t="s">
        <v>57</v>
      </c>
      <c r="I32" s="68" t="s">
        <v>10</v>
      </c>
    </row>
    <row r="33" spans="1:9">
      <c r="A33" s="67" t="s">
        <v>7</v>
      </c>
      <c r="B33" s="34" t="s">
        <v>57</v>
      </c>
      <c r="C33" s="34" t="s">
        <v>56</v>
      </c>
      <c r="D33" s="34">
        <v>16700</v>
      </c>
      <c r="E33" s="34">
        <v>22807</v>
      </c>
      <c r="F33" s="34">
        <v>1322</v>
      </c>
      <c r="G33" s="32">
        <v>6145</v>
      </c>
      <c r="H33" s="50" t="s">
        <v>57</v>
      </c>
      <c r="I33" s="68" t="s">
        <v>11</v>
      </c>
    </row>
    <row r="34" spans="1:9">
      <c r="A34" s="60" t="s">
        <v>8</v>
      </c>
      <c r="B34" s="34" t="s">
        <v>57</v>
      </c>
      <c r="C34" s="34" t="s">
        <v>56</v>
      </c>
      <c r="D34" s="34">
        <f>SUM(D35,D36)</f>
        <v>8790</v>
      </c>
      <c r="E34" s="34">
        <f>SUM(E35,E36)</f>
        <v>1871</v>
      </c>
      <c r="F34" s="34">
        <f>SUM(F35,F36)</f>
        <v>2404</v>
      </c>
      <c r="G34" s="32">
        <f>SUM(G35,G36)</f>
        <v>4872</v>
      </c>
      <c r="H34" s="50" t="s">
        <v>57</v>
      </c>
      <c r="I34" s="23" t="s">
        <v>9</v>
      </c>
    </row>
    <row r="35" spans="1:9">
      <c r="A35" s="66" t="s">
        <v>5</v>
      </c>
      <c r="B35" s="34" t="s">
        <v>57</v>
      </c>
      <c r="C35" s="34" t="s">
        <v>56</v>
      </c>
      <c r="D35" s="34">
        <v>4100</v>
      </c>
      <c r="E35" s="34">
        <v>1194</v>
      </c>
      <c r="F35" s="34">
        <v>1326</v>
      </c>
      <c r="G35" s="32">
        <v>2246</v>
      </c>
      <c r="H35" s="50" t="s">
        <v>57</v>
      </c>
      <c r="I35" s="68" t="s">
        <v>10</v>
      </c>
    </row>
    <row r="36" spans="1:9">
      <c r="A36" s="67" t="s">
        <v>7</v>
      </c>
      <c r="B36" s="34" t="s">
        <v>57</v>
      </c>
      <c r="C36" s="34" t="s">
        <v>56</v>
      </c>
      <c r="D36" s="34">
        <v>4690</v>
      </c>
      <c r="E36" s="34">
        <v>677</v>
      </c>
      <c r="F36" s="34">
        <v>1078</v>
      </c>
      <c r="G36" s="32">
        <v>2626</v>
      </c>
      <c r="H36" s="50" t="s">
        <v>57</v>
      </c>
      <c r="I36" s="68" t="s">
        <v>11</v>
      </c>
    </row>
    <row r="37" spans="1:9">
      <c r="A37" s="60" t="s">
        <v>49</v>
      </c>
      <c r="B37" s="59"/>
      <c r="C37" s="59"/>
      <c r="D37" s="59"/>
      <c r="E37" s="59"/>
      <c r="F37" s="59"/>
      <c r="G37" s="59"/>
      <c r="H37" s="54"/>
      <c r="I37" s="23" t="s">
        <v>50</v>
      </c>
    </row>
    <row r="38" spans="1:9">
      <c r="A38" s="60" t="s">
        <v>64</v>
      </c>
      <c r="B38" s="38" t="s">
        <v>57</v>
      </c>
      <c r="C38" s="38" t="s">
        <v>56</v>
      </c>
      <c r="D38" s="38">
        <f>SUM(D39,D40)</f>
        <v>116121</v>
      </c>
      <c r="E38" s="38">
        <f>SUM(E39,E40)</f>
        <v>18106</v>
      </c>
      <c r="F38" s="38">
        <f>SUM(F39,F40)</f>
        <v>442</v>
      </c>
      <c r="G38" s="53">
        <f>SUM(G39,G40)</f>
        <v>343</v>
      </c>
      <c r="H38" s="50" t="s">
        <v>57</v>
      </c>
      <c r="I38" s="23" t="s">
        <v>0</v>
      </c>
    </row>
    <row r="39" spans="1:9">
      <c r="A39" s="66" t="s">
        <v>5</v>
      </c>
      <c r="B39" s="38" t="s">
        <v>57</v>
      </c>
      <c r="C39" s="38" t="s">
        <v>56</v>
      </c>
      <c r="D39" s="38">
        <f t="shared" ref="D39:F40" si="4">SUM(D42,D45)</f>
        <v>88812</v>
      </c>
      <c r="E39" s="38">
        <f t="shared" si="4"/>
        <v>8178</v>
      </c>
      <c r="F39" s="38">
        <f t="shared" si="4"/>
        <v>314</v>
      </c>
      <c r="G39" s="53">
        <v>183</v>
      </c>
      <c r="H39" s="50" t="s">
        <v>57</v>
      </c>
      <c r="I39" s="68" t="s">
        <v>10</v>
      </c>
    </row>
    <row r="40" spans="1:9">
      <c r="A40" s="67" t="s">
        <v>7</v>
      </c>
      <c r="B40" s="38" t="s">
        <v>57</v>
      </c>
      <c r="C40" s="38" t="s">
        <v>56</v>
      </c>
      <c r="D40" s="38">
        <f t="shared" si="4"/>
        <v>27309</v>
      </c>
      <c r="E40" s="38">
        <f t="shared" si="4"/>
        <v>9928</v>
      </c>
      <c r="F40" s="38">
        <f t="shared" si="4"/>
        <v>128</v>
      </c>
      <c r="G40" s="53">
        <v>160</v>
      </c>
      <c r="H40" s="50" t="s">
        <v>57</v>
      </c>
      <c r="I40" s="68" t="s">
        <v>11</v>
      </c>
    </row>
    <row r="41" spans="1:9">
      <c r="A41" s="60" t="s">
        <v>4</v>
      </c>
      <c r="B41" s="34" t="s">
        <v>57</v>
      </c>
      <c r="C41" s="34" t="s">
        <v>56</v>
      </c>
      <c r="D41" s="34">
        <f>SUM(D42,D43)</f>
        <v>116121</v>
      </c>
      <c r="E41" s="34">
        <f>SUM(E42,E43)</f>
        <v>18106</v>
      </c>
      <c r="F41" s="34">
        <f>SUM(F42,F43)</f>
        <v>442</v>
      </c>
      <c r="G41" s="34">
        <v>343</v>
      </c>
      <c r="H41" s="50" t="s">
        <v>57</v>
      </c>
      <c r="I41" s="23" t="s">
        <v>6</v>
      </c>
    </row>
    <row r="42" spans="1:9">
      <c r="A42" s="66" t="s">
        <v>5</v>
      </c>
      <c r="B42" s="34" t="s">
        <v>57</v>
      </c>
      <c r="C42" s="34" t="s">
        <v>57</v>
      </c>
      <c r="D42" s="34">
        <v>88812</v>
      </c>
      <c r="E42" s="34">
        <v>8178</v>
      </c>
      <c r="F42" s="34">
        <v>314</v>
      </c>
      <c r="G42" s="34">
        <v>183</v>
      </c>
      <c r="H42" s="50" t="s">
        <v>57</v>
      </c>
      <c r="I42" s="68" t="s">
        <v>10</v>
      </c>
    </row>
    <row r="43" spans="1:9">
      <c r="A43" s="67" t="s">
        <v>7</v>
      </c>
      <c r="B43" s="34" t="s">
        <v>57</v>
      </c>
      <c r="C43" s="34" t="s">
        <v>56</v>
      </c>
      <c r="D43" s="34">
        <v>27309</v>
      </c>
      <c r="E43" s="34">
        <v>9928</v>
      </c>
      <c r="F43" s="34">
        <v>128</v>
      </c>
      <c r="G43" s="34">
        <v>160</v>
      </c>
      <c r="H43" s="50" t="s">
        <v>57</v>
      </c>
      <c r="I43" s="68" t="s">
        <v>11</v>
      </c>
    </row>
    <row r="44" spans="1:9">
      <c r="A44" s="60" t="s">
        <v>8</v>
      </c>
      <c r="B44" s="34" t="s">
        <v>57</v>
      </c>
      <c r="C44" s="34" t="s">
        <v>57</v>
      </c>
      <c r="D44" s="34" t="s">
        <v>73</v>
      </c>
      <c r="E44" s="34" t="s">
        <v>73</v>
      </c>
      <c r="F44" s="34" t="s">
        <v>73</v>
      </c>
      <c r="G44" s="34" t="s">
        <v>73</v>
      </c>
      <c r="H44" s="38" t="s">
        <v>73</v>
      </c>
      <c r="I44" s="23" t="s">
        <v>9</v>
      </c>
    </row>
    <row r="45" spans="1:9">
      <c r="A45" s="66" t="s">
        <v>5</v>
      </c>
      <c r="B45" s="34" t="s">
        <v>57</v>
      </c>
      <c r="C45" s="34" t="s">
        <v>56</v>
      </c>
      <c r="D45" s="34" t="s">
        <v>73</v>
      </c>
      <c r="E45" s="34" t="s">
        <v>73</v>
      </c>
      <c r="F45" s="34" t="s">
        <v>73</v>
      </c>
      <c r="G45" s="34" t="s">
        <v>73</v>
      </c>
      <c r="H45" s="38" t="s">
        <v>73</v>
      </c>
      <c r="I45" s="68" t="s">
        <v>10</v>
      </c>
    </row>
    <row r="46" spans="1:9">
      <c r="A46" s="67" t="s">
        <v>7</v>
      </c>
      <c r="B46" s="34" t="s">
        <v>57</v>
      </c>
      <c r="C46" s="34" t="s">
        <v>56</v>
      </c>
      <c r="D46" s="34" t="s">
        <v>73</v>
      </c>
      <c r="E46" s="34" t="s">
        <v>73</v>
      </c>
      <c r="F46" s="34" t="s">
        <v>73</v>
      </c>
      <c r="G46" s="34" t="s">
        <v>73</v>
      </c>
      <c r="H46" s="38" t="s">
        <v>73</v>
      </c>
      <c r="I46" s="68" t="s">
        <v>11</v>
      </c>
    </row>
    <row r="47" spans="1:9">
      <c r="A47" s="60" t="s">
        <v>33</v>
      </c>
      <c r="B47" s="59"/>
      <c r="C47" s="59"/>
      <c r="D47" s="59"/>
      <c r="E47" s="59"/>
      <c r="F47" s="59"/>
      <c r="G47" s="59"/>
      <c r="H47" s="54"/>
      <c r="I47" s="23" t="s">
        <v>34</v>
      </c>
    </row>
    <row r="48" spans="1:9">
      <c r="A48" s="60" t="s">
        <v>64</v>
      </c>
      <c r="B48" s="38" t="s">
        <v>57</v>
      </c>
      <c r="C48" s="38" t="s">
        <v>56</v>
      </c>
      <c r="D48" s="38">
        <f>SUM(D49,D50)</f>
        <v>78013</v>
      </c>
      <c r="E48" s="38">
        <f>SUM(E49,E50)</f>
        <v>35193</v>
      </c>
      <c r="F48" s="38">
        <f>SUM(F49,F50)</f>
        <v>0</v>
      </c>
      <c r="G48" s="38">
        <f>SUM(G49,G50)</f>
        <v>0</v>
      </c>
      <c r="H48" s="50" t="s">
        <v>57</v>
      </c>
      <c r="I48" s="23" t="s">
        <v>0</v>
      </c>
    </row>
    <row r="49" spans="1:9">
      <c r="A49" s="66" t="s">
        <v>5</v>
      </c>
      <c r="B49" s="38" t="s">
        <v>57</v>
      </c>
      <c r="C49" s="38" t="s">
        <v>56</v>
      </c>
      <c r="D49" s="38">
        <f t="shared" ref="D49:G50" si="5">SUM(D52,D55)</f>
        <v>67909</v>
      </c>
      <c r="E49" s="38">
        <f t="shared" si="5"/>
        <v>20149</v>
      </c>
      <c r="F49" s="38">
        <f t="shared" si="5"/>
        <v>0</v>
      </c>
      <c r="G49" s="38">
        <f t="shared" si="5"/>
        <v>0</v>
      </c>
      <c r="H49" s="50" t="s">
        <v>57</v>
      </c>
      <c r="I49" s="68" t="s">
        <v>10</v>
      </c>
    </row>
    <row r="50" spans="1:9">
      <c r="A50" s="67" t="s">
        <v>7</v>
      </c>
      <c r="B50" s="38" t="s">
        <v>57</v>
      </c>
      <c r="C50" s="38" t="s">
        <v>56</v>
      </c>
      <c r="D50" s="38">
        <f t="shared" si="5"/>
        <v>10104</v>
      </c>
      <c r="E50" s="38">
        <f t="shared" si="5"/>
        <v>15044</v>
      </c>
      <c r="F50" s="38">
        <f t="shared" si="5"/>
        <v>0</v>
      </c>
      <c r="G50" s="38">
        <f t="shared" si="5"/>
        <v>0</v>
      </c>
      <c r="H50" s="50" t="s">
        <v>57</v>
      </c>
      <c r="I50" s="68" t="s">
        <v>11</v>
      </c>
    </row>
    <row r="51" spans="1:9">
      <c r="A51" s="60" t="s">
        <v>4</v>
      </c>
      <c r="B51" s="34" t="s">
        <v>57</v>
      </c>
      <c r="C51" s="34" t="s">
        <v>56</v>
      </c>
      <c r="D51" s="34">
        <f>SUM(D52,D53)</f>
        <v>77974</v>
      </c>
      <c r="E51" s="34">
        <f>SUM(E52,E53)</f>
        <v>35082</v>
      </c>
      <c r="F51" s="34">
        <f>SUM(F52,F53)</f>
        <v>0</v>
      </c>
      <c r="G51" s="34">
        <f>SUM(G52,G53)</f>
        <v>0</v>
      </c>
      <c r="H51" s="50" t="s">
        <v>57</v>
      </c>
      <c r="I51" s="23" t="s">
        <v>6</v>
      </c>
    </row>
    <row r="52" spans="1:9">
      <c r="A52" s="66" t="s">
        <v>5</v>
      </c>
      <c r="B52" s="34" t="s">
        <v>57</v>
      </c>
      <c r="C52" s="34" t="s">
        <v>56</v>
      </c>
      <c r="D52" s="34">
        <v>67888</v>
      </c>
      <c r="E52" s="34">
        <v>20059</v>
      </c>
      <c r="F52" s="34">
        <v>0</v>
      </c>
      <c r="G52" s="34">
        <v>0</v>
      </c>
      <c r="H52" s="50" t="s">
        <v>57</v>
      </c>
      <c r="I52" s="68" t="s">
        <v>10</v>
      </c>
    </row>
    <row r="53" spans="1:9">
      <c r="A53" s="67" t="s">
        <v>7</v>
      </c>
      <c r="B53" s="34" t="s">
        <v>57</v>
      </c>
      <c r="C53" s="34" t="s">
        <v>56</v>
      </c>
      <c r="D53" s="34">
        <v>10086</v>
      </c>
      <c r="E53" s="34">
        <v>15023</v>
      </c>
      <c r="F53" s="34">
        <v>0</v>
      </c>
      <c r="G53" s="34">
        <v>0</v>
      </c>
      <c r="H53" s="50" t="s">
        <v>57</v>
      </c>
      <c r="I53" s="68" t="s">
        <v>11</v>
      </c>
    </row>
    <row r="54" spans="1:9">
      <c r="A54" s="60" t="s">
        <v>8</v>
      </c>
      <c r="B54" s="34" t="s">
        <v>57</v>
      </c>
      <c r="C54" s="34" t="s">
        <v>56</v>
      </c>
      <c r="D54" s="34">
        <f>SUM(D55,D56)</f>
        <v>39</v>
      </c>
      <c r="E54" s="34">
        <f>SUM(E55,E56)</f>
        <v>111</v>
      </c>
      <c r="F54" s="34">
        <f>SUM(F55,F56)</f>
        <v>0</v>
      </c>
      <c r="G54" s="34">
        <f>SUM(G55,G56)</f>
        <v>0</v>
      </c>
      <c r="H54" s="50" t="s">
        <v>57</v>
      </c>
      <c r="I54" s="23" t="s">
        <v>9</v>
      </c>
    </row>
    <row r="55" spans="1:9">
      <c r="A55" s="66" t="s">
        <v>5</v>
      </c>
      <c r="B55" s="34" t="s">
        <v>57</v>
      </c>
      <c r="C55" s="34" t="s">
        <v>56</v>
      </c>
      <c r="D55" s="34">
        <v>21</v>
      </c>
      <c r="E55" s="34">
        <v>90</v>
      </c>
      <c r="F55" s="34">
        <v>0</v>
      </c>
      <c r="G55" s="34">
        <v>0</v>
      </c>
      <c r="H55" s="50" t="s">
        <v>57</v>
      </c>
      <c r="I55" s="68" t="s">
        <v>10</v>
      </c>
    </row>
    <row r="56" spans="1:9">
      <c r="A56" s="67" t="s">
        <v>7</v>
      </c>
      <c r="B56" s="34" t="s">
        <v>57</v>
      </c>
      <c r="C56" s="34" t="s">
        <v>56</v>
      </c>
      <c r="D56" s="34">
        <v>18</v>
      </c>
      <c r="E56" s="34">
        <v>21</v>
      </c>
      <c r="F56" s="34">
        <v>0</v>
      </c>
      <c r="G56" s="34">
        <v>0</v>
      </c>
      <c r="H56" s="50" t="s">
        <v>57</v>
      </c>
      <c r="I56" s="68" t="s">
        <v>11</v>
      </c>
    </row>
    <row r="57" spans="1:9" ht="15.75">
      <c r="A57" s="19" t="s">
        <v>13</v>
      </c>
      <c r="B57" s="51"/>
      <c r="C57" s="51"/>
      <c r="D57" s="52"/>
      <c r="E57" s="51"/>
      <c r="F57" s="51"/>
      <c r="G57" s="51"/>
      <c r="H57" s="51"/>
      <c r="I57" s="43" t="s">
        <v>2</v>
      </c>
    </row>
    <row r="58" spans="1:9">
      <c r="A58" s="60" t="s">
        <v>64</v>
      </c>
      <c r="B58" s="38" t="s">
        <v>57</v>
      </c>
      <c r="C58" s="38" t="s">
        <v>57</v>
      </c>
      <c r="D58" s="38">
        <f t="shared" ref="D58:G60" si="6">SUM(D68,D78,D88,D98)</f>
        <v>1380652</v>
      </c>
      <c r="E58" s="38">
        <f t="shared" si="6"/>
        <v>95146</v>
      </c>
      <c r="F58" s="38">
        <f t="shared" si="6"/>
        <v>17982</v>
      </c>
      <c r="G58" s="38">
        <f t="shared" si="6"/>
        <v>49836</v>
      </c>
      <c r="H58" s="50" t="s">
        <v>57</v>
      </c>
      <c r="I58" s="23" t="s">
        <v>0</v>
      </c>
    </row>
    <row r="59" spans="1:9">
      <c r="A59" s="66" t="s">
        <v>5</v>
      </c>
      <c r="B59" s="38" t="s">
        <v>57</v>
      </c>
      <c r="C59" s="38" t="s">
        <v>57</v>
      </c>
      <c r="D59" s="38">
        <f t="shared" si="6"/>
        <v>744700</v>
      </c>
      <c r="E59" s="38">
        <f t="shared" si="6"/>
        <v>43115</v>
      </c>
      <c r="F59" s="38">
        <f t="shared" si="6"/>
        <v>6555</v>
      </c>
      <c r="G59" s="38">
        <f t="shared" si="6"/>
        <v>17613</v>
      </c>
      <c r="H59" s="50" t="s">
        <v>57</v>
      </c>
      <c r="I59" s="68" t="s">
        <v>10</v>
      </c>
    </row>
    <row r="60" spans="1:9">
      <c r="A60" s="67" t="s">
        <v>7</v>
      </c>
      <c r="B60" s="38" t="s">
        <v>57</v>
      </c>
      <c r="C60" s="38" t="s">
        <v>57</v>
      </c>
      <c r="D60" s="38">
        <f t="shared" si="6"/>
        <v>635952</v>
      </c>
      <c r="E60" s="38">
        <f t="shared" si="6"/>
        <v>52031</v>
      </c>
      <c r="F60" s="38">
        <f t="shared" si="6"/>
        <v>11427</v>
      </c>
      <c r="G60" s="38">
        <f t="shared" si="6"/>
        <v>32223</v>
      </c>
      <c r="H60" s="50" t="s">
        <v>57</v>
      </c>
      <c r="I60" s="68" t="s">
        <v>11</v>
      </c>
    </row>
    <row r="61" spans="1:9">
      <c r="A61" s="60" t="s">
        <v>4</v>
      </c>
      <c r="B61" s="34" t="s">
        <v>57</v>
      </c>
      <c r="C61" s="34" t="s">
        <v>56</v>
      </c>
      <c r="D61" s="38" t="s">
        <v>56</v>
      </c>
      <c r="E61" s="38">
        <f t="shared" ref="E61:G66" si="7">SUM(E71,E81,E91,E101)</f>
        <v>92631</v>
      </c>
      <c r="F61" s="38">
        <f t="shared" si="7"/>
        <v>10828</v>
      </c>
      <c r="G61" s="38">
        <f t="shared" si="7"/>
        <v>41344</v>
      </c>
      <c r="H61" s="50" t="s">
        <v>57</v>
      </c>
      <c r="I61" s="23" t="s">
        <v>6</v>
      </c>
    </row>
    <row r="62" spans="1:9">
      <c r="A62" s="66" t="s">
        <v>5</v>
      </c>
      <c r="B62" s="34" t="s">
        <v>57</v>
      </c>
      <c r="C62" s="34" t="s">
        <v>56</v>
      </c>
      <c r="D62" s="38" t="s">
        <v>56</v>
      </c>
      <c r="E62" s="38">
        <f t="shared" si="7"/>
        <v>41583</v>
      </c>
      <c r="F62" s="38">
        <f t="shared" si="7"/>
        <v>3575</v>
      </c>
      <c r="G62" s="38">
        <f t="shared" si="7"/>
        <v>14003</v>
      </c>
      <c r="H62" s="50" t="s">
        <v>57</v>
      </c>
      <c r="I62" s="68" t="s">
        <v>10</v>
      </c>
    </row>
    <row r="63" spans="1:9">
      <c r="A63" s="67" t="s">
        <v>7</v>
      </c>
      <c r="B63" s="34" t="s">
        <v>57</v>
      </c>
      <c r="C63" s="34" t="s">
        <v>56</v>
      </c>
      <c r="D63" s="38" t="s">
        <v>56</v>
      </c>
      <c r="E63" s="38">
        <f t="shared" si="7"/>
        <v>51048</v>
      </c>
      <c r="F63" s="38">
        <f t="shared" si="7"/>
        <v>7253</v>
      </c>
      <c r="G63" s="38">
        <f t="shared" si="7"/>
        <v>27341</v>
      </c>
      <c r="H63" s="50" t="s">
        <v>57</v>
      </c>
      <c r="I63" s="68" t="s">
        <v>11</v>
      </c>
    </row>
    <row r="64" spans="1:9">
      <c r="A64" s="60" t="s">
        <v>8</v>
      </c>
      <c r="B64" s="34" t="s">
        <v>57</v>
      </c>
      <c r="C64" s="34" t="s">
        <v>56</v>
      </c>
      <c r="D64" s="38" t="s">
        <v>56</v>
      </c>
      <c r="E64" s="38">
        <f t="shared" si="7"/>
        <v>2515</v>
      </c>
      <c r="F64" s="38">
        <f t="shared" si="7"/>
        <v>7154</v>
      </c>
      <c r="G64" s="38">
        <f t="shared" si="7"/>
        <v>8492</v>
      </c>
      <c r="H64" s="50" t="s">
        <v>57</v>
      </c>
      <c r="I64" s="23" t="s">
        <v>9</v>
      </c>
    </row>
    <row r="65" spans="1:9">
      <c r="A65" s="66" t="s">
        <v>5</v>
      </c>
      <c r="B65" s="34" t="s">
        <v>57</v>
      </c>
      <c r="C65" s="34" t="s">
        <v>56</v>
      </c>
      <c r="D65" s="38" t="s">
        <v>56</v>
      </c>
      <c r="E65" s="38">
        <f t="shared" si="7"/>
        <v>1532</v>
      </c>
      <c r="F65" s="38">
        <f t="shared" si="7"/>
        <v>2980</v>
      </c>
      <c r="G65" s="38">
        <f t="shared" si="7"/>
        <v>3610</v>
      </c>
      <c r="H65" s="50" t="s">
        <v>57</v>
      </c>
      <c r="I65" s="68" t="s">
        <v>10</v>
      </c>
    </row>
    <row r="66" spans="1:9">
      <c r="A66" s="67" t="s">
        <v>7</v>
      </c>
      <c r="B66" s="34" t="s">
        <v>57</v>
      </c>
      <c r="C66" s="34" t="s">
        <v>56</v>
      </c>
      <c r="D66" s="38" t="s">
        <v>56</v>
      </c>
      <c r="E66" s="38">
        <f t="shared" si="7"/>
        <v>983</v>
      </c>
      <c r="F66" s="38">
        <f t="shared" si="7"/>
        <v>4174</v>
      </c>
      <c r="G66" s="38">
        <f t="shared" si="7"/>
        <v>4882</v>
      </c>
      <c r="H66" s="50" t="s">
        <v>57</v>
      </c>
      <c r="I66" s="68" t="s">
        <v>11</v>
      </c>
    </row>
    <row r="67" spans="1:9">
      <c r="A67" s="60" t="s">
        <v>35</v>
      </c>
      <c r="B67" s="59"/>
      <c r="C67" s="38"/>
      <c r="D67" s="38"/>
      <c r="E67" s="38"/>
      <c r="F67" s="38"/>
      <c r="G67" s="53"/>
      <c r="H67" s="54"/>
      <c r="I67" s="23" t="s">
        <v>200</v>
      </c>
    </row>
    <row r="68" spans="1:9">
      <c r="A68" s="60" t="s">
        <v>64</v>
      </c>
      <c r="B68" s="38" t="s">
        <v>57</v>
      </c>
      <c r="C68" s="38">
        <v>21950</v>
      </c>
      <c r="D68" s="38">
        <v>1058155</v>
      </c>
      <c r="E68" s="38">
        <v>15345</v>
      </c>
      <c r="F68" s="38">
        <v>11306</v>
      </c>
      <c r="G68" s="53">
        <v>32835</v>
      </c>
      <c r="H68" s="50" t="s">
        <v>57</v>
      </c>
      <c r="I68" s="23" t="s">
        <v>0</v>
      </c>
    </row>
    <row r="69" spans="1:9">
      <c r="A69" s="66" t="s">
        <v>5</v>
      </c>
      <c r="B69" s="38" t="s">
        <v>57</v>
      </c>
      <c r="C69" s="38">
        <v>7668</v>
      </c>
      <c r="D69" s="38">
        <v>503267</v>
      </c>
      <c r="E69" s="38">
        <v>7682</v>
      </c>
      <c r="F69" s="38">
        <v>2711</v>
      </c>
      <c r="G69" s="53">
        <v>10169</v>
      </c>
      <c r="H69" s="50" t="s">
        <v>57</v>
      </c>
      <c r="I69" s="68" t="s">
        <v>10</v>
      </c>
    </row>
    <row r="70" spans="1:9">
      <c r="A70" s="67" t="s">
        <v>7</v>
      </c>
      <c r="B70" s="38" t="s">
        <v>57</v>
      </c>
      <c r="C70" s="38">
        <v>14282</v>
      </c>
      <c r="D70" s="38">
        <v>554888</v>
      </c>
      <c r="E70" s="38">
        <v>7663</v>
      </c>
      <c r="F70" s="38">
        <v>8595</v>
      </c>
      <c r="G70" s="53">
        <v>22666</v>
      </c>
      <c r="H70" s="50" t="s">
        <v>57</v>
      </c>
      <c r="I70" s="68" t="s">
        <v>11</v>
      </c>
    </row>
    <row r="71" spans="1:9">
      <c r="A71" s="60" t="s">
        <v>4</v>
      </c>
      <c r="B71" s="34" t="s">
        <v>56</v>
      </c>
      <c r="C71" s="38" t="s">
        <v>56</v>
      </c>
      <c r="D71" s="34" t="s">
        <v>56</v>
      </c>
      <c r="E71" s="34">
        <v>15185</v>
      </c>
      <c r="F71" s="34">
        <v>6835</v>
      </c>
      <c r="G71" s="32">
        <v>29130</v>
      </c>
      <c r="H71" s="50" t="s">
        <v>57</v>
      </c>
      <c r="I71" s="23" t="s">
        <v>6</v>
      </c>
    </row>
    <row r="72" spans="1:9">
      <c r="A72" s="66" t="s">
        <v>5</v>
      </c>
      <c r="B72" s="34" t="s">
        <v>57</v>
      </c>
      <c r="C72" s="34" t="s">
        <v>56</v>
      </c>
      <c r="D72" s="34" t="s">
        <v>56</v>
      </c>
      <c r="E72" s="34">
        <v>7603</v>
      </c>
      <c r="F72" s="34">
        <v>1208</v>
      </c>
      <c r="G72" s="32">
        <v>8734</v>
      </c>
      <c r="H72" s="50" t="s">
        <v>57</v>
      </c>
      <c r="I72" s="68" t="s">
        <v>10</v>
      </c>
    </row>
    <row r="73" spans="1:9">
      <c r="A73" s="67" t="s">
        <v>7</v>
      </c>
      <c r="B73" s="34" t="s">
        <v>57</v>
      </c>
      <c r="C73" s="34" t="s">
        <v>56</v>
      </c>
      <c r="D73" s="34" t="s">
        <v>56</v>
      </c>
      <c r="E73" s="34">
        <v>7582</v>
      </c>
      <c r="F73" s="34">
        <v>5627</v>
      </c>
      <c r="G73" s="32">
        <v>20396</v>
      </c>
      <c r="H73" s="50" t="s">
        <v>57</v>
      </c>
      <c r="I73" s="68" t="s">
        <v>11</v>
      </c>
    </row>
    <row r="74" spans="1:9">
      <c r="A74" s="60" t="s">
        <v>8</v>
      </c>
      <c r="B74" s="34" t="s">
        <v>57</v>
      </c>
      <c r="C74" s="34" t="s">
        <v>56</v>
      </c>
      <c r="D74" s="34" t="s">
        <v>56</v>
      </c>
      <c r="E74" s="34">
        <v>160</v>
      </c>
      <c r="F74" s="34">
        <v>4471</v>
      </c>
      <c r="G74" s="32">
        <v>3705</v>
      </c>
      <c r="H74" s="50" t="s">
        <v>57</v>
      </c>
      <c r="I74" s="23" t="s">
        <v>9</v>
      </c>
    </row>
    <row r="75" spans="1:9">
      <c r="A75" s="66" t="s">
        <v>5</v>
      </c>
      <c r="B75" s="34" t="s">
        <v>57</v>
      </c>
      <c r="C75" s="34" t="s">
        <v>56</v>
      </c>
      <c r="D75" s="34" t="s">
        <v>56</v>
      </c>
      <c r="E75" s="34">
        <v>79</v>
      </c>
      <c r="F75" s="34">
        <v>1503</v>
      </c>
      <c r="G75" s="32">
        <v>1435</v>
      </c>
      <c r="H75" s="50" t="s">
        <v>57</v>
      </c>
      <c r="I75" s="68" t="s">
        <v>10</v>
      </c>
    </row>
    <row r="76" spans="1:9">
      <c r="A76" s="67" t="s">
        <v>7</v>
      </c>
      <c r="B76" s="34" t="s">
        <v>57</v>
      </c>
      <c r="C76" s="34" t="s">
        <v>56</v>
      </c>
      <c r="D76" s="34" t="s">
        <v>56</v>
      </c>
      <c r="E76" s="34">
        <v>81</v>
      </c>
      <c r="F76" s="34">
        <v>2968</v>
      </c>
      <c r="G76" s="32">
        <v>2270</v>
      </c>
      <c r="H76" s="50" t="s">
        <v>57</v>
      </c>
      <c r="I76" s="68" t="s">
        <v>11</v>
      </c>
    </row>
    <row r="77" spans="1:9">
      <c r="A77" s="60" t="s">
        <v>36</v>
      </c>
      <c r="B77" s="59"/>
      <c r="C77" s="59"/>
      <c r="D77" s="59"/>
      <c r="E77" s="59"/>
      <c r="F77" s="59"/>
      <c r="G77" s="59"/>
      <c r="H77" s="54"/>
      <c r="I77" s="23" t="s">
        <v>38</v>
      </c>
    </row>
    <row r="78" spans="1:9">
      <c r="A78" s="60" t="s">
        <v>64</v>
      </c>
      <c r="B78" s="38" t="s">
        <v>56</v>
      </c>
      <c r="C78" s="38">
        <v>18548</v>
      </c>
      <c r="D78" s="38">
        <v>58628</v>
      </c>
      <c r="E78" s="38">
        <v>48716</v>
      </c>
      <c r="F78" s="38">
        <v>5960</v>
      </c>
      <c r="G78" s="53">
        <v>16651</v>
      </c>
      <c r="H78" s="50" t="s">
        <v>57</v>
      </c>
      <c r="I78" s="23" t="s">
        <v>0</v>
      </c>
    </row>
    <row r="79" spans="1:9">
      <c r="A79" s="66" t="s">
        <v>5</v>
      </c>
      <c r="B79" s="38" t="s">
        <v>57</v>
      </c>
      <c r="C79" s="38">
        <v>8438</v>
      </c>
      <c r="D79" s="38">
        <v>30385</v>
      </c>
      <c r="E79" s="38">
        <v>18494</v>
      </c>
      <c r="F79" s="38">
        <v>3308</v>
      </c>
      <c r="G79" s="53">
        <v>7256</v>
      </c>
      <c r="H79" s="50" t="s">
        <v>57</v>
      </c>
      <c r="I79" s="68" t="s">
        <v>10</v>
      </c>
    </row>
    <row r="80" spans="1:9">
      <c r="A80" s="67" t="s">
        <v>7</v>
      </c>
      <c r="B80" s="38" t="s">
        <v>56</v>
      </c>
      <c r="C80" s="38">
        <v>10110</v>
      </c>
      <c r="D80" s="38">
        <v>28243</v>
      </c>
      <c r="E80" s="38">
        <v>30222</v>
      </c>
      <c r="F80" s="38">
        <v>2652</v>
      </c>
      <c r="G80" s="53">
        <v>9395</v>
      </c>
      <c r="H80" s="50" t="s">
        <v>57</v>
      </c>
      <c r="I80" s="68" t="s">
        <v>11</v>
      </c>
    </row>
    <row r="81" spans="1:9">
      <c r="A81" s="60" t="s">
        <v>4</v>
      </c>
      <c r="B81" s="34" t="s">
        <v>57</v>
      </c>
      <c r="C81" s="34" t="s">
        <v>56</v>
      </c>
      <c r="D81" s="34" t="s">
        <v>56</v>
      </c>
      <c r="E81" s="38">
        <v>46507</v>
      </c>
      <c r="F81" s="38">
        <v>3277</v>
      </c>
      <c r="G81" s="53">
        <v>11864</v>
      </c>
      <c r="H81" s="50" t="s">
        <v>57</v>
      </c>
      <c r="I81" s="23" t="s">
        <v>6</v>
      </c>
    </row>
    <row r="82" spans="1:9">
      <c r="A82" s="66" t="s">
        <v>5</v>
      </c>
      <c r="B82" s="34" t="s">
        <v>57</v>
      </c>
      <c r="C82" s="34" t="s">
        <v>56</v>
      </c>
      <c r="D82" s="34" t="s">
        <v>56</v>
      </c>
      <c r="E82" s="34">
        <v>17150</v>
      </c>
      <c r="F82" s="34">
        <v>1831</v>
      </c>
      <c r="G82" s="32">
        <v>5081</v>
      </c>
      <c r="H82" s="50" t="s">
        <v>57</v>
      </c>
      <c r="I82" s="68" t="s">
        <v>10</v>
      </c>
    </row>
    <row r="83" spans="1:9">
      <c r="A83" s="67" t="s">
        <v>7</v>
      </c>
      <c r="B83" s="34" t="s">
        <v>57</v>
      </c>
      <c r="C83" s="34" t="s">
        <v>56</v>
      </c>
      <c r="D83" s="34" t="s">
        <v>56</v>
      </c>
      <c r="E83" s="34">
        <v>29357</v>
      </c>
      <c r="F83" s="34">
        <v>1446</v>
      </c>
      <c r="G83" s="32">
        <v>6783</v>
      </c>
      <c r="H83" s="50" t="s">
        <v>57</v>
      </c>
      <c r="I83" s="68" t="s">
        <v>11</v>
      </c>
    </row>
    <row r="84" spans="1:9">
      <c r="A84" s="60" t="s">
        <v>8</v>
      </c>
      <c r="B84" s="34" t="s">
        <v>57</v>
      </c>
      <c r="C84" s="34" t="s">
        <v>56</v>
      </c>
      <c r="D84" s="34" t="s">
        <v>56</v>
      </c>
      <c r="E84" s="34">
        <v>2209</v>
      </c>
      <c r="F84" s="34">
        <v>2683</v>
      </c>
      <c r="G84" s="32">
        <v>4787</v>
      </c>
      <c r="H84" s="50" t="s">
        <v>57</v>
      </c>
      <c r="I84" s="23" t="s">
        <v>9</v>
      </c>
    </row>
    <row r="85" spans="1:9">
      <c r="A85" s="66" t="s">
        <v>5</v>
      </c>
      <c r="B85" s="34" t="s">
        <v>57</v>
      </c>
      <c r="C85" s="34" t="s">
        <v>56</v>
      </c>
      <c r="D85" s="34" t="s">
        <v>56</v>
      </c>
      <c r="E85" s="34">
        <v>1344</v>
      </c>
      <c r="F85" s="34">
        <v>1477</v>
      </c>
      <c r="G85" s="32">
        <v>2175</v>
      </c>
      <c r="H85" s="50" t="s">
        <v>57</v>
      </c>
      <c r="I85" s="68" t="s">
        <v>10</v>
      </c>
    </row>
    <row r="86" spans="1:9">
      <c r="A86" s="67" t="s">
        <v>7</v>
      </c>
      <c r="B86" s="34" t="s">
        <v>57</v>
      </c>
      <c r="C86" s="34" t="s">
        <v>56</v>
      </c>
      <c r="D86" s="34" t="s">
        <v>56</v>
      </c>
      <c r="E86" s="34">
        <v>865</v>
      </c>
      <c r="F86" s="34">
        <v>1206</v>
      </c>
      <c r="G86" s="32">
        <v>2612</v>
      </c>
      <c r="H86" s="50" t="s">
        <v>57</v>
      </c>
      <c r="I86" s="68" t="s">
        <v>11</v>
      </c>
    </row>
    <row r="87" spans="1:9">
      <c r="A87" s="60" t="s">
        <v>49</v>
      </c>
      <c r="B87" s="59"/>
      <c r="C87" s="59"/>
      <c r="D87" s="59"/>
      <c r="E87" s="59"/>
      <c r="F87" s="59"/>
      <c r="G87" s="59"/>
      <c r="H87" s="54"/>
      <c r="I87" s="23" t="s">
        <v>50</v>
      </c>
    </row>
    <row r="88" spans="1:9">
      <c r="A88" s="60" t="s">
        <v>64</v>
      </c>
      <c r="B88" s="38" t="s">
        <v>57</v>
      </c>
      <c r="C88" s="38" t="s">
        <v>56</v>
      </c>
      <c r="D88" s="38">
        <v>174645</v>
      </c>
      <c r="E88" s="38">
        <v>7531</v>
      </c>
      <c r="F88" s="38">
        <v>716</v>
      </c>
      <c r="G88" s="53">
        <v>350</v>
      </c>
      <c r="H88" s="50" t="s">
        <v>57</v>
      </c>
      <c r="I88" s="23" t="s">
        <v>0</v>
      </c>
    </row>
    <row r="89" spans="1:9">
      <c r="A89" s="66" t="s">
        <v>5</v>
      </c>
      <c r="B89" s="38" t="s">
        <v>56</v>
      </c>
      <c r="C89" s="38" t="s">
        <v>56</v>
      </c>
      <c r="D89" s="38">
        <v>132839</v>
      </c>
      <c r="E89" s="38">
        <v>3901</v>
      </c>
      <c r="F89" s="38">
        <v>536</v>
      </c>
      <c r="G89" s="53">
        <v>188</v>
      </c>
      <c r="H89" s="50" t="s">
        <v>57</v>
      </c>
      <c r="I89" s="68" t="s">
        <v>10</v>
      </c>
    </row>
    <row r="90" spans="1:9">
      <c r="A90" s="67" t="s">
        <v>7</v>
      </c>
      <c r="B90" s="38" t="s">
        <v>57</v>
      </c>
      <c r="C90" s="38" t="s">
        <v>56</v>
      </c>
      <c r="D90" s="38">
        <v>41806</v>
      </c>
      <c r="E90" s="38">
        <v>3630</v>
      </c>
      <c r="F90" s="38">
        <v>180</v>
      </c>
      <c r="G90" s="53">
        <v>162</v>
      </c>
      <c r="H90" s="50" t="s">
        <v>57</v>
      </c>
      <c r="I90" s="68" t="s">
        <v>11</v>
      </c>
    </row>
    <row r="91" spans="1:9">
      <c r="A91" s="60" t="s">
        <v>4</v>
      </c>
      <c r="B91" s="34" t="s">
        <v>56</v>
      </c>
      <c r="C91" s="34" t="s">
        <v>56</v>
      </c>
      <c r="D91" s="34" t="s">
        <v>56</v>
      </c>
      <c r="E91" s="38">
        <v>7531</v>
      </c>
      <c r="F91" s="38">
        <v>716</v>
      </c>
      <c r="G91" s="34">
        <v>350</v>
      </c>
      <c r="H91" s="50" t="s">
        <v>57</v>
      </c>
      <c r="I91" s="23" t="s">
        <v>6</v>
      </c>
    </row>
    <row r="92" spans="1:9">
      <c r="A92" s="66" t="s">
        <v>5</v>
      </c>
      <c r="B92" s="34" t="s">
        <v>57</v>
      </c>
      <c r="C92" s="34" t="s">
        <v>56</v>
      </c>
      <c r="D92" s="34" t="s">
        <v>56</v>
      </c>
      <c r="E92" s="38">
        <v>3901</v>
      </c>
      <c r="F92" s="38">
        <v>536</v>
      </c>
      <c r="G92" s="34">
        <v>188</v>
      </c>
      <c r="H92" s="50" t="s">
        <v>57</v>
      </c>
      <c r="I92" s="68" t="s">
        <v>10</v>
      </c>
    </row>
    <row r="93" spans="1:9">
      <c r="A93" s="67" t="s">
        <v>7</v>
      </c>
      <c r="B93" s="34" t="s">
        <v>57</v>
      </c>
      <c r="C93" s="34" t="s">
        <v>56</v>
      </c>
      <c r="D93" s="34" t="s">
        <v>56</v>
      </c>
      <c r="E93" s="34">
        <v>3630</v>
      </c>
      <c r="F93" s="34">
        <v>180</v>
      </c>
      <c r="G93" s="34">
        <v>162</v>
      </c>
      <c r="H93" s="50" t="s">
        <v>57</v>
      </c>
      <c r="I93" s="68" t="s">
        <v>11</v>
      </c>
    </row>
    <row r="94" spans="1:9">
      <c r="A94" s="60" t="s">
        <v>8</v>
      </c>
      <c r="B94" s="34" t="s">
        <v>57</v>
      </c>
      <c r="C94" s="34" t="s">
        <v>56</v>
      </c>
      <c r="D94" s="34" t="s">
        <v>73</v>
      </c>
      <c r="E94" s="34" t="s">
        <v>73</v>
      </c>
      <c r="F94" s="34" t="s">
        <v>73</v>
      </c>
      <c r="G94" s="34" t="s">
        <v>73</v>
      </c>
      <c r="H94" s="38" t="s">
        <v>73</v>
      </c>
      <c r="I94" s="23" t="s">
        <v>9</v>
      </c>
    </row>
    <row r="95" spans="1:9">
      <c r="A95" s="66" t="s">
        <v>5</v>
      </c>
      <c r="B95" s="34" t="s">
        <v>57</v>
      </c>
      <c r="C95" s="34" t="s">
        <v>56</v>
      </c>
      <c r="D95" s="34" t="s">
        <v>73</v>
      </c>
      <c r="E95" s="34" t="s">
        <v>73</v>
      </c>
      <c r="F95" s="34" t="s">
        <v>73</v>
      </c>
      <c r="G95" s="34" t="s">
        <v>73</v>
      </c>
      <c r="H95" s="38" t="s">
        <v>73</v>
      </c>
      <c r="I95" s="68" t="s">
        <v>10</v>
      </c>
    </row>
    <row r="96" spans="1:9">
      <c r="A96" s="67" t="s">
        <v>7</v>
      </c>
      <c r="B96" s="34" t="s">
        <v>57</v>
      </c>
      <c r="C96" s="34" t="s">
        <v>56</v>
      </c>
      <c r="D96" s="34" t="s">
        <v>73</v>
      </c>
      <c r="E96" s="34" t="s">
        <v>73</v>
      </c>
      <c r="F96" s="34" t="s">
        <v>73</v>
      </c>
      <c r="G96" s="34" t="s">
        <v>73</v>
      </c>
      <c r="H96" s="38" t="s">
        <v>73</v>
      </c>
      <c r="I96" s="68" t="s">
        <v>11</v>
      </c>
    </row>
    <row r="97" spans="1:9">
      <c r="A97" s="60" t="s">
        <v>33</v>
      </c>
      <c r="B97" s="59"/>
      <c r="C97" s="59"/>
      <c r="D97" s="59"/>
      <c r="E97" s="59"/>
      <c r="F97" s="59"/>
      <c r="G97" s="59"/>
      <c r="H97" s="54"/>
      <c r="I97" s="23" t="s">
        <v>34</v>
      </c>
    </row>
    <row r="98" spans="1:9">
      <c r="A98" s="60" t="s">
        <v>64</v>
      </c>
      <c r="B98" s="38" t="s">
        <v>56</v>
      </c>
      <c r="C98" s="38" t="s">
        <v>56</v>
      </c>
      <c r="D98" s="38">
        <v>89224</v>
      </c>
      <c r="E98" s="38">
        <v>23554</v>
      </c>
      <c r="F98" s="38">
        <v>0</v>
      </c>
      <c r="G98" s="38">
        <v>0</v>
      </c>
      <c r="H98" s="50" t="s">
        <v>57</v>
      </c>
      <c r="I98" s="23" t="s">
        <v>0</v>
      </c>
    </row>
    <row r="99" spans="1:9">
      <c r="A99" s="66" t="s">
        <v>5</v>
      </c>
      <c r="B99" s="38" t="s">
        <v>57</v>
      </c>
      <c r="C99" s="38" t="s">
        <v>56</v>
      </c>
      <c r="D99" s="38">
        <v>78209</v>
      </c>
      <c r="E99" s="38">
        <v>13038</v>
      </c>
      <c r="F99" s="38">
        <v>0</v>
      </c>
      <c r="G99" s="38">
        <v>0</v>
      </c>
      <c r="H99" s="50" t="s">
        <v>57</v>
      </c>
      <c r="I99" s="68" t="s">
        <v>10</v>
      </c>
    </row>
    <row r="100" spans="1:9">
      <c r="A100" s="67" t="s">
        <v>7</v>
      </c>
      <c r="B100" s="38" t="s">
        <v>57</v>
      </c>
      <c r="C100" s="38" t="s">
        <v>56</v>
      </c>
      <c r="D100" s="38">
        <v>11015</v>
      </c>
      <c r="E100" s="38">
        <v>10516</v>
      </c>
      <c r="F100" s="38">
        <v>0</v>
      </c>
      <c r="G100" s="38">
        <v>0</v>
      </c>
      <c r="H100" s="50" t="s">
        <v>57</v>
      </c>
      <c r="I100" s="68" t="s">
        <v>11</v>
      </c>
    </row>
    <row r="101" spans="1:9">
      <c r="A101" s="60" t="s">
        <v>4</v>
      </c>
      <c r="B101" s="34" t="s">
        <v>57</v>
      </c>
      <c r="C101" s="34" t="s">
        <v>56</v>
      </c>
      <c r="D101" s="34" t="s">
        <v>56</v>
      </c>
      <c r="E101" s="34">
        <v>23408</v>
      </c>
      <c r="F101" s="38">
        <v>0</v>
      </c>
      <c r="G101" s="34">
        <v>0</v>
      </c>
      <c r="H101" s="50" t="s">
        <v>57</v>
      </c>
      <c r="I101" s="23" t="s">
        <v>6</v>
      </c>
    </row>
    <row r="102" spans="1:9">
      <c r="A102" s="66" t="s">
        <v>5</v>
      </c>
      <c r="B102" s="34" t="s">
        <v>56</v>
      </c>
      <c r="C102" s="34" t="s">
        <v>56</v>
      </c>
      <c r="D102" s="34" t="s">
        <v>56</v>
      </c>
      <c r="E102" s="34">
        <v>12929</v>
      </c>
      <c r="F102" s="38">
        <v>0</v>
      </c>
      <c r="G102" s="34">
        <v>0</v>
      </c>
      <c r="H102" s="50" t="s">
        <v>57</v>
      </c>
      <c r="I102" s="68" t="s">
        <v>10</v>
      </c>
    </row>
    <row r="103" spans="1:9">
      <c r="A103" s="67" t="s">
        <v>7</v>
      </c>
      <c r="B103" s="34" t="s">
        <v>57</v>
      </c>
      <c r="C103" s="34" t="s">
        <v>56</v>
      </c>
      <c r="D103" s="34" t="s">
        <v>56</v>
      </c>
      <c r="E103" s="34">
        <v>10479</v>
      </c>
      <c r="F103" s="38">
        <v>0</v>
      </c>
      <c r="G103" s="34">
        <v>0</v>
      </c>
      <c r="H103" s="50" t="s">
        <v>57</v>
      </c>
      <c r="I103" s="68" t="s">
        <v>11</v>
      </c>
    </row>
    <row r="104" spans="1:9">
      <c r="A104" s="60" t="s">
        <v>8</v>
      </c>
      <c r="B104" s="34" t="s">
        <v>57</v>
      </c>
      <c r="C104" s="34" t="s">
        <v>56</v>
      </c>
      <c r="D104" s="34" t="s">
        <v>56</v>
      </c>
      <c r="E104" s="34">
        <v>146</v>
      </c>
      <c r="F104" s="34">
        <v>0</v>
      </c>
      <c r="G104" s="34">
        <v>0</v>
      </c>
      <c r="H104" s="50" t="s">
        <v>57</v>
      </c>
      <c r="I104" s="23" t="s">
        <v>9</v>
      </c>
    </row>
    <row r="105" spans="1:9">
      <c r="A105" s="66" t="s">
        <v>5</v>
      </c>
      <c r="B105" s="34" t="s">
        <v>57</v>
      </c>
      <c r="C105" s="34" t="s">
        <v>56</v>
      </c>
      <c r="D105" s="34" t="s">
        <v>56</v>
      </c>
      <c r="E105" s="34">
        <v>109</v>
      </c>
      <c r="F105" s="34">
        <v>0</v>
      </c>
      <c r="G105" s="34">
        <v>0</v>
      </c>
      <c r="H105" s="50" t="s">
        <v>57</v>
      </c>
      <c r="I105" s="68" t="s">
        <v>10</v>
      </c>
    </row>
    <row r="106" spans="1:9">
      <c r="A106" s="67" t="s">
        <v>7</v>
      </c>
      <c r="B106" s="34" t="s">
        <v>57</v>
      </c>
      <c r="C106" s="34" t="s">
        <v>56</v>
      </c>
      <c r="D106" s="34" t="s">
        <v>56</v>
      </c>
      <c r="E106" s="34">
        <v>37</v>
      </c>
      <c r="F106" s="34">
        <v>0</v>
      </c>
      <c r="G106" s="34">
        <v>0</v>
      </c>
      <c r="H106" s="50" t="s">
        <v>57</v>
      </c>
      <c r="I106" s="68" t="s">
        <v>11</v>
      </c>
    </row>
    <row r="107" spans="1:9" ht="15.75">
      <c r="A107" s="19" t="s">
        <v>14</v>
      </c>
      <c r="B107" s="20"/>
      <c r="C107" s="20"/>
      <c r="D107" s="28"/>
      <c r="E107" s="20"/>
      <c r="F107" s="20"/>
      <c r="G107" s="20"/>
      <c r="H107" s="20"/>
      <c r="I107" s="44" t="s">
        <v>3</v>
      </c>
    </row>
    <row r="108" spans="1:9">
      <c r="A108" s="60" t="s">
        <v>64</v>
      </c>
      <c r="B108" s="38" t="s">
        <v>57</v>
      </c>
      <c r="C108" s="38" t="s">
        <v>57</v>
      </c>
      <c r="D108" s="38">
        <f t="shared" ref="D108:G110" si="8">SUM(D118,D128,D138,D148)</f>
        <v>1555887</v>
      </c>
      <c r="E108" s="38">
        <f t="shared" si="8"/>
        <v>115681</v>
      </c>
      <c r="F108" s="38">
        <f t="shared" si="8"/>
        <v>22116</v>
      </c>
      <c r="G108" s="38">
        <f t="shared" si="8"/>
        <v>53938</v>
      </c>
      <c r="H108" s="50" t="s">
        <v>57</v>
      </c>
      <c r="I108" s="23" t="s">
        <v>0</v>
      </c>
    </row>
    <row r="109" spans="1:9">
      <c r="A109" s="66" t="s">
        <v>5</v>
      </c>
      <c r="B109" s="38" t="s">
        <v>57</v>
      </c>
      <c r="C109" s="38" t="s">
        <v>57</v>
      </c>
      <c r="D109" s="38">
        <f t="shared" si="8"/>
        <v>856510</v>
      </c>
      <c r="E109" s="38">
        <f t="shared" si="8"/>
        <v>52461</v>
      </c>
      <c r="F109" s="38">
        <f t="shared" si="8"/>
        <v>8426</v>
      </c>
      <c r="G109" s="38">
        <f t="shared" si="8"/>
        <v>19190</v>
      </c>
      <c r="H109" s="50" t="s">
        <v>57</v>
      </c>
      <c r="I109" s="68" t="s">
        <v>10</v>
      </c>
    </row>
    <row r="110" spans="1:9">
      <c r="A110" s="67" t="s">
        <v>7</v>
      </c>
      <c r="B110" s="38" t="s">
        <v>57</v>
      </c>
      <c r="C110" s="38" t="s">
        <v>57</v>
      </c>
      <c r="D110" s="38">
        <f t="shared" si="8"/>
        <v>699377</v>
      </c>
      <c r="E110" s="38">
        <f t="shared" si="8"/>
        <v>63220</v>
      </c>
      <c r="F110" s="38">
        <f t="shared" si="8"/>
        <v>13690</v>
      </c>
      <c r="G110" s="38">
        <f t="shared" si="8"/>
        <v>34748</v>
      </c>
      <c r="H110" s="50" t="s">
        <v>57</v>
      </c>
      <c r="I110" s="68" t="s">
        <v>11</v>
      </c>
    </row>
    <row r="111" spans="1:9">
      <c r="A111" s="60" t="s">
        <v>4</v>
      </c>
      <c r="B111" s="34" t="s">
        <v>57</v>
      </c>
      <c r="C111" s="34" t="s">
        <v>56</v>
      </c>
      <c r="D111" s="38" t="s">
        <v>56</v>
      </c>
      <c r="E111" s="38">
        <f t="shared" ref="E111:G116" si="9">SUM(E121,E131,E141,E151)</f>
        <v>113113</v>
      </c>
      <c r="F111" s="38">
        <f t="shared" si="9"/>
        <v>13522</v>
      </c>
      <c r="G111" s="38">
        <f t="shared" si="9"/>
        <v>43616</v>
      </c>
      <c r="H111" s="50" t="s">
        <v>57</v>
      </c>
      <c r="I111" s="23" t="s">
        <v>6</v>
      </c>
    </row>
    <row r="112" spans="1:9">
      <c r="A112" s="66" t="s">
        <v>5</v>
      </c>
      <c r="B112" s="34" t="s">
        <v>57</v>
      </c>
      <c r="C112" s="34" t="s">
        <v>56</v>
      </c>
      <c r="D112" s="38" t="s">
        <v>56</v>
      </c>
      <c r="E112" s="38">
        <f t="shared" si="9"/>
        <v>50887</v>
      </c>
      <c r="F112" s="38">
        <f t="shared" si="9"/>
        <v>4797</v>
      </c>
      <c r="G112" s="38">
        <f t="shared" si="9"/>
        <v>14674</v>
      </c>
      <c r="H112" s="50" t="s">
        <v>57</v>
      </c>
      <c r="I112" s="68" t="s">
        <v>10</v>
      </c>
    </row>
    <row r="113" spans="1:9">
      <c r="A113" s="67" t="s">
        <v>7</v>
      </c>
      <c r="B113" s="34" t="s">
        <v>57</v>
      </c>
      <c r="C113" s="34" t="s">
        <v>56</v>
      </c>
      <c r="D113" s="38" t="s">
        <v>56</v>
      </c>
      <c r="E113" s="38">
        <f t="shared" si="9"/>
        <v>62226</v>
      </c>
      <c r="F113" s="38">
        <f t="shared" si="9"/>
        <v>8725</v>
      </c>
      <c r="G113" s="38">
        <f t="shared" si="9"/>
        <v>28942</v>
      </c>
      <c r="H113" s="50" t="s">
        <v>57</v>
      </c>
      <c r="I113" s="68" t="s">
        <v>11</v>
      </c>
    </row>
    <row r="114" spans="1:9">
      <c r="A114" s="60" t="s">
        <v>8</v>
      </c>
      <c r="B114" s="34" t="s">
        <v>57</v>
      </c>
      <c r="C114" s="34" t="s">
        <v>56</v>
      </c>
      <c r="D114" s="38" t="s">
        <v>56</v>
      </c>
      <c r="E114" s="38">
        <f t="shared" si="9"/>
        <v>2568</v>
      </c>
      <c r="F114" s="38">
        <f t="shared" si="9"/>
        <v>8594</v>
      </c>
      <c r="G114" s="38">
        <f t="shared" si="9"/>
        <v>10322</v>
      </c>
      <c r="H114" s="50" t="s">
        <v>57</v>
      </c>
      <c r="I114" s="23" t="s">
        <v>9</v>
      </c>
    </row>
    <row r="115" spans="1:9">
      <c r="A115" s="66" t="s">
        <v>5</v>
      </c>
      <c r="B115" s="34" t="s">
        <v>57</v>
      </c>
      <c r="C115" s="34" t="s">
        <v>56</v>
      </c>
      <c r="D115" s="38" t="s">
        <v>56</v>
      </c>
      <c r="E115" s="38">
        <f t="shared" si="9"/>
        <v>1574</v>
      </c>
      <c r="F115" s="38">
        <f t="shared" si="9"/>
        <v>3629</v>
      </c>
      <c r="G115" s="38">
        <f t="shared" si="9"/>
        <v>4516</v>
      </c>
      <c r="H115" s="50" t="s">
        <v>57</v>
      </c>
      <c r="I115" s="68" t="s">
        <v>10</v>
      </c>
    </row>
    <row r="116" spans="1:9">
      <c r="A116" s="67" t="s">
        <v>7</v>
      </c>
      <c r="B116" s="34" t="s">
        <v>57</v>
      </c>
      <c r="C116" s="34" t="s">
        <v>56</v>
      </c>
      <c r="D116" s="38" t="s">
        <v>56</v>
      </c>
      <c r="E116" s="38">
        <f t="shared" si="9"/>
        <v>994</v>
      </c>
      <c r="F116" s="38">
        <f t="shared" si="9"/>
        <v>4965</v>
      </c>
      <c r="G116" s="38">
        <f t="shared" si="9"/>
        <v>5806</v>
      </c>
      <c r="H116" s="50" t="s">
        <v>57</v>
      </c>
      <c r="I116" s="68" t="s">
        <v>11</v>
      </c>
    </row>
    <row r="117" spans="1:9">
      <c r="A117" s="60" t="s">
        <v>35</v>
      </c>
      <c r="B117" s="59"/>
      <c r="C117" s="38"/>
      <c r="D117" s="38"/>
      <c r="E117" s="38"/>
      <c r="F117" s="38"/>
      <c r="G117" s="53"/>
      <c r="H117" s="54"/>
      <c r="I117" s="23" t="s">
        <v>200</v>
      </c>
    </row>
    <row r="118" spans="1:9">
      <c r="A118" s="60" t="s">
        <v>64</v>
      </c>
      <c r="B118" s="38" t="s">
        <v>57</v>
      </c>
      <c r="C118" s="38">
        <v>24858</v>
      </c>
      <c r="D118" s="38">
        <v>1165091</v>
      </c>
      <c r="E118" s="38">
        <v>13022</v>
      </c>
      <c r="F118" s="38">
        <v>14717</v>
      </c>
      <c r="G118" s="53">
        <v>35757</v>
      </c>
      <c r="H118" s="50" t="s">
        <v>57</v>
      </c>
      <c r="I118" s="23" t="s">
        <v>0</v>
      </c>
    </row>
    <row r="119" spans="1:9">
      <c r="A119" s="66" t="s">
        <v>5</v>
      </c>
      <c r="B119" s="38" t="s">
        <v>57</v>
      </c>
      <c r="C119" s="38">
        <v>8116</v>
      </c>
      <c r="D119" s="38">
        <v>565907</v>
      </c>
      <c r="E119" s="38">
        <v>6296</v>
      </c>
      <c r="F119" s="38">
        <v>4296</v>
      </c>
      <c r="G119" s="53">
        <v>11163</v>
      </c>
      <c r="H119" s="50" t="s">
        <v>57</v>
      </c>
      <c r="I119" s="68" t="s">
        <v>10</v>
      </c>
    </row>
    <row r="120" spans="1:9">
      <c r="A120" s="67" t="s">
        <v>7</v>
      </c>
      <c r="B120" s="38" t="s">
        <v>57</v>
      </c>
      <c r="C120" s="38">
        <v>16742</v>
      </c>
      <c r="D120" s="38">
        <v>599184</v>
      </c>
      <c r="E120" s="38">
        <v>6726</v>
      </c>
      <c r="F120" s="38">
        <v>10421</v>
      </c>
      <c r="G120" s="53">
        <v>24594</v>
      </c>
      <c r="H120" s="50" t="s">
        <v>57</v>
      </c>
      <c r="I120" s="68" t="s">
        <v>11</v>
      </c>
    </row>
    <row r="121" spans="1:9">
      <c r="A121" s="60" t="s">
        <v>4</v>
      </c>
      <c r="B121" s="34" t="s">
        <v>56</v>
      </c>
      <c r="C121" s="34" t="s">
        <v>56</v>
      </c>
      <c r="D121" s="34" t="s">
        <v>56</v>
      </c>
      <c r="E121" s="34">
        <v>12887</v>
      </c>
      <c r="F121" s="34">
        <v>9208</v>
      </c>
      <c r="G121" s="34">
        <v>31583</v>
      </c>
      <c r="H121" s="50" t="s">
        <v>57</v>
      </c>
      <c r="I121" s="23" t="s">
        <v>6</v>
      </c>
    </row>
    <row r="122" spans="1:9">
      <c r="A122" s="66" t="s">
        <v>5</v>
      </c>
      <c r="B122" s="34" t="s">
        <v>57</v>
      </c>
      <c r="C122" s="34" t="s">
        <v>56</v>
      </c>
      <c r="D122" s="34" t="s">
        <v>56</v>
      </c>
      <c r="E122" s="34">
        <v>6231</v>
      </c>
      <c r="F122" s="34">
        <v>2301</v>
      </c>
      <c r="G122" s="34">
        <v>9525</v>
      </c>
      <c r="H122" s="50" t="s">
        <v>57</v>
      </c>
      <c r="I122" s="68" t="s">
        <v>10</v>
      </c>
    </row>
    <row r="123" spans="1:9">
      <c r="A123" s="67" t="s">
        <v>7</v>
      </c>
      <c r="B123" s="34" t="s">
        <v>57</v>
      </c>
      <c r="C123" s="34" t="s">
        <v>56</v>
      </c>
      <c r="D123" s="34" t="s">
        <v>56</v>
      </c>
      <c r="E123" s="34">
        <v>6656</v>
      </c>
      <c r="F123" s="34">
        <v>6907</v>
      </c>
      <c r="G123" s="34">
        <v>22058</v>
      </c>
      <c r="H123" s="50" t="s">
        <v>57</v>
      </c>
      <c r="I123" s="68" t="s">
        <v>11</v>
      </c>
    </row>
    <row r="124" spans="1:9">
      <c r="A124" s="60" t="s">
        <v>8</v>
      </c>
      <c r="B124" s="34" t="s">
        <v>57</v>
      </c>
      <c r="C124" s="34" t="s">
        <v>56</v>
      </c>
      <c r="D124" s="34" t="s">
        <v>56</v>
      </c>
      <c r="E124" s="34">
        <v>135</v>
      </c>
      <c r="F124" s="34">
        <v>5509</v>
      </c>
      <c r="G124" s="34">
        <v>4174</v>
      </c>
      <c r="H124" s="50" t="s">
        <v>57</v>
      </c>
      <c r="I124" s="23" t="s">
        <v>9</v>
      </c>
    </row>
    <row r="125" spans="1:9">
      <c r="A125" s="66" t="s">
        <v>5</v>
      </c>
      <c r="B125" s="34" t="s">
        <v>57</v>
      </c>
      <c r="C125" s="34" t="s">
        <v>56</v>
      </c>
      <c r="D125" s="34" t="s">
        <v>56</v>
      </c>
      <c r="E125" s="34">
        <v>65</v>
      </c>
      <c r="F125" s="34">
        <v>1995</v>
      </c>
      <c r="G125" s="34">
        <v>1638</v>
      </c>
      <c r="H125" s="50" t="s">
        <v>57</v>
      </c>
      <c r="I125" s="68" t="s">
        <v>10</v>
      </c>
    </row>
    <row r="126" spans="1:9">
      <c r="A126" s="67" t="s">
        <v>7</v>
      </c>
      <c r="B126" s="34" t="s">
        <v>57</v>
      </c>
      <c r="C126" s="34" t="s">
        <v>56</v>
      </c>
      <c r="D126" s="34" t="s">
        <v>56</v>
      </c>
      <c r="E126" s="34">
        <v>70</v>
      </c>
      <c r="F126" s="34">
        <v>3514</v>
      </c>
      <c r="G126" s="34">
        <v>2536</v>
      </c>
      <c r="H126" s="50" t="s">
        <v>57</v>
      </c>
      <c r="I126" s="68" t="s">
        <v>11</v>
      </c>
    </row>
    <row r="127" spans="1:9">
      <c r="A127" s="60" t="s">
        <v>36</v>
      </c>
      <c r="B127" s="59"/>
      <c r="C127" s="59"/>
      <c r="D127" s="59"/>
      <c r="E127" s="59"/>
      <c r="F127" s="59"/>
      <c r="G127" s="59"/>
      <c r="H127" s="54"/>
      <c r="I127" s="23" t="s">
        <v>38</v>
      </c>
    </row>
    <row r="128" spans="1:9">
      <c r="A128" s="60" t="s">
        <v>64</v>
      </c>
      <c r="B128" s="38" t="s">
        <v>56</v>
      </c>
      <c r="C128" s="38">
        <v>12236</v>
      </c>
      <c r="D128" s="38">
        <v>75119</v>
      </c>
      <c r="E128" s="38">
        <v>52115</v>
      </c>
      <c r="F128" s="38">
        <v>6411</v>
      </c>
      <c r="G128" s="53">
        <v>17807</v>
      </c>
      <c r="H128" s="50" t="s">
        <v>57</v>
      </c>
      <c r="I128" s="23" t="s">
        <v>0</v>
      </c>
    </row>
    <row r="129" spans="1:9">
      <c r="A129" s="66" t="s">
        <v>5</v>
      </c>
      <c r="B129" s="38" t="s">
        <v>57</v>
      </c>
      <c r="C129" s="38">
        <v>5804</v>
      </c>
      <c r="D129" s="38">
        <v>38662</v>
      </c>
      <c r="E129" s="38">
        <v>18690</v>
      </c>
      <c r="F129" s="38">
        <v>3380</v>
      </c>
      <c r="G129" s="53">
        <v>7820</v>
      </c>
      <c r="H129" s="50" t="s">
        <v>57</v>
      </c>
      <c r="I129" s="68" t="s">
        <v>10</v>
      </c>
    </row>
    <row r="130" spans="1:9">
      <c r="A130" s="67" t="s">
        <v>7</v>
      </c>
      <c r="B130" s="38" t="s">
        <v>56</v>
      </c>
      <c r="C130" s="38">
        <v>6432</v>
      </c>
      <c r="D130" s="38">
        <v>36457</v>
      </c>
      <c r="E130" s="38">
        <v>33425</v>
      </c>
      <c r="F130" s="38">
        <v>3031</v>
      </c>
      <c r="G130" s="53">
        <v>9987</v>
      </c>
      <c r="H130" s="50" t="s">
        <v>57</v>
      </c>
      <c r="I130" s="68" t="s">
        <v>11</v>
      </c>
    </row>
    <row r="131" spans="1:9">
      <c r="A131" s="60" t="s">
        <v>4</v>
      </c>
      <c r="B131" s="34" t="s">
        <v>57</v>
      </c>
      <c r="C131" s="34" t="s">
        <v>56</v>
      </c>
      <c r="D131" s="34" t="s">
        <v>56</v>
      </c>
      <c r="E131" s="34">
        <v>49795</v>
      </c>
      <c r="F131" s="34">
        <v>3326</v>
      </c>
      <c r="G131" s="34">
        <v>11659</v>
      </c>
      <c r="H131" s="50" t="s">
        <v>57</v>
      </c>
      <c r="I131" s="23" t="s">
        <v>6</v>
      </c>
    </row>
    <row r="132" spans="1:9">
      <c r="A132" s="66" t="s">
        <v>5</v>
      </c>
      <c r="B132" s="34" t="s">
        <v>57</v>
      </c>
      <c r="C132" s="34" t="s">
        <v>56</v>
      </c>
      <c r="D132" s="34" t="s">
        <v>56</v>
      </c>
      <c r="E132" s="34">
        <v>17256</v>
      </c>
      <c r="F132" s="34">
        <v>1746</v>
      </c>
      <c r="G132" s="34">
        <v>4942</v>
      </c>
      <c r="H132" s="50" t="s">
        <v>57</v>
      </c>
      <c r="I132" s="68" t="s">
        <v>10</v>
      </c>
    </row>
    <row r="133" spans="1:9">
      <c r="A133" s="67" t="s">
        <v>7</v>
      </c>
      <c r="B133" s="34" t="s">
        <v>57</v>
      </c>
      <c r="C133" s="34" t="s">
        <v>56</v>
      </c>
      <c r="D133" s="34" t="s">
        <v>56</v>
      </c>
      <c r="E133" s="34">
        <v>32539</v>
      </c>
      <c r="F133" s="34">
        <v>1580</v>
      </c>
      <c r="G133" s="34">
        <v>6717</v>
      </c>
      <c r="H133" s="50" t="s">
        <v>57</v>
      </c>
      <c r="I133" s="68" t="s">
        <v>11</v>
      </c>
    </row>
    <row r="134" spans="1:9">
      <c r="A134" s="60" t="s">
        <v>8</v>
      </c>
      <c r="B134" s="34" t="s">
        <v>57</v>
      </c>
      <c r="C134" s="34" t="s">
        <v>56</v>
      </c>
      <c r="D134" s="34" t="s">
        <v>56</v>
      </c>
      <c r="E134" s="34">
        <v>2320</v>
      </c>
      <c r="F134" s="34">
        <v>3085</v>
      </c>
      <c r="G134" s="34">
        <v>6148</v>
      </c>
      <c r="H134" s="50" t="s">
        <v>57</v>
      </c>
      <c r="I134" s="23" t="s">
        <v>9</v>
      </c>
    </row>
    <row r="135" spans="1:9">
      <c r="A135" s="66" t="s">
        <v>5</v>
      </c>
      <c r="B135" s="34" t="s">
        <v>57</v>
      </c>
      <c r="C135" s="34" t="s">
        <v>56</v>
      </c>
      <c r="D135" s="34" t="s">
        <v>56</v>
      </c>
      <c r="E135" s="34">
        <v>1434</v>
      </c>
      <c r="F135" s="34">
        <v>1634</v>
      </c>
      <c r="G135" s="34">
        <v>2878</v>
      </c>
      <c r="H135" s="50" t="s">
        <v>57</v>
      </c>
      <c r="I135" s="68" t="s">
        <v>10</v>
      </c>
    </row>
    <row r="136" spans="1:9">
      <c r="A136" s="67" t="s">
        <v>7</v>
      </c>
      <c r="B136" s="34" t="s">
        <v>57</v>
      </c>
      <c r="C136" s="34" t="s">
        <v>56</v>
      </c>
      <c r="D136" s="34" t="s">
        <v>56</v>
      </c>
      <c r="E136" s="34">
        <v>886</v>
      </c>
      <c r="F136" s="34">
        <v>1451</v>
      </c>
      <c r="G136" s="34">
        <v>3270</v>
      </c>
      <c r="H136" s="50" t="s">
        <v>57</v>
      </c>
      <c r="I136" s="68" t="s">
        <v>11</v>
      </c>
    </row>
    <row r="137" spans="1:9">
      <c r="A137" s="60" t="s">
        <v>49</v>
      </c>
      <c r="B137" s="59"/>
      <c r="C137" s="59"/>
      <c r="D137" s="59"/>
      <c r="E137" s="59"/>
      <c r="F137" s="59"/>
      <c r="G137" s="59"/>
      <c r="H137" s="54"/>
      <c r="I137" s="23" t="s">
        <v>50</v>
      </c>
    </row>
    <row r="138" spans="1:9">
      <c r="A138" s="60" t="s">
        <v>64</v>
      </c>
      <c r="B138" s="38" t="s">
        <v>57</v>
      </c>
      <c r="C138" s="38" t="s">
        <v>56</v>
      </c>
      <c r="D138" s="38">
        <v>199285</v>
      </c>
      <c r="E138" s="38">
        <v>11144</v>
      </c>
      <c r="F138" s="34">
        <v>988</v>
      </c>
      <c r="G138" s="53">
        <v>374</v>
      </c>
      <c r="H138" s="50" t="s">
        <v>57</v>
      </c>
      <c r="I138" s="23" t="s">
        <v>0</v>
      </c>
    </row>
    <row r="139" spans="1:9">
      <c r="A139" s="66" t="s">
        <v>5</v>
      </c>
      <c r="B139" s="38" t="s">
        <v>56</v>
      </c>
      <c r="C139" s="38" t="s">
        <v>56</v>
      </c>
      <c r="D139" s="38">
        <v>150109</v>
      </c>
      <c r="E139" s="38">
        <v>5761</v>
      </c>
      <c r="F139" s="38">
        <v>750</v>
      </c>
      <c r="G139" s="53">
        <v>207</v>
      </c>
      <c r="H139" s="50" t="s">
        <v>57</v>
      </c>
      <c r="I139" s="68" t="s">
        <v>10</v>
      </c>
    </row>
    <row r="140" spans="1:9">
      <c r="A140" s="67" t="s">
        <v>7</v>
      </c>
      <c r="B140" s="38" t="s">
        <v>57</v>
      </c>
      <c r="C140" s="38" t="s">
        <v>56</v>
      </c>
      <c r="D140" s="38">
        <v>49176</v>
      </c>
      <c r="E140" s="38">
        <v>5383</v>
      </c>
      <c r="F140" s="38">
        <v>238</v>
      </c>
      <c r="G140" s="53">
        <v>167</v>
      </c>
      <c r="H140" s="50" t="s">
        <v>57</v>
      </c>
      <c r="I140" s="68" t="s">
        <v>11</v>
      </c>
    </row>
    <row r="141" spans="1:9">
      <c r="A141" s="60" t="s">
        <v>4</v>
      </c>
      <c r="B141" s="34" t="s">
        <v>56</v>
      </c>
      <c r="C141" s="34" t="s">
        <v>56</v>
      </c>
      <c r="D141" s="34" t="s">
        <v>56</v>
      </c>
      <c r="E141" s="34">
        <v>11144</v>
      </c>
      <c r="F141" s="34">
        <v>988</v>
      </c>
      <c r="G141" s="34">
        <v>374</v>
      </c>
      <c r="H141" s="50" t="s">
        <v>57</v>
      </c>
      <c r="I141" s="23" t="s">
        <v>6</v>
      </c>
    </row>
    <row r="142" spans="1:9">
      <c r="A142" s="66" t="s">
        <v>5</v>
      </c>
      <c r="B142" s="34" t="s">
        <v>57</v>
      </c>
      <c r="C142" s="34" t="s">
        <v>56</v>
      </c>
      <c r="D142" s="34" t="s">
        <v>56</v>
      </c>
      <c r="E142" s="34">
        <v>5761</v>
      </c>
      <c r="F142" s="34">
        <v>750</v>
      </c>
      <c r="G142" s="34">
        <v>207</v>
      </c>
      <c r="H142" s="50" t="s">
        <v>57</v>
      </c>
      <c r="I142" s="68" t="s">
        <v>10</v>
      </c>
    </row>
    <row r="143" spans="1:9">
      <c r="A143" s="67" t="s">
        <v>7</v>
      </c>
      <c r="B143" s="34" t="s">
        <v>57</v>
      </c>
      <c r="C143" s="34" t="s">
        <v>56</v>
      </c>
      <c r="D143" s="34" t="s">
        <v>56</v>
      </c>
      <c r="E143" s="34">
        <v>5383</v>
      </c>
      <c r="F143" s="34">
        <v>238</v>
      </c>
      <c r="G143" s="34">
        <v>167</v>
      </c>
      <c r="H143" s="50" t="s">
        <v>57</v>
      </c>
      <c r="I143" s="68" t="s">
        <v>11</v>
      </c>
    </row>
    <row r="144" spans="1:9">
      <c r="A144" s="60" t="s">
        <v>8</v>
      </c>
      <c r="B144" s="34" t="s">
        <v>57</v>
      </c>
      <c r="C144" s="34" t="s">
        <v>56</v>
      </c>
      <c r="D144" s="34" t="s">
        <v>73</v>
      </c>
      <c r="E144" s="34" t="s">
        <v>73</v>
      </c>
      <c r="F144" s="34" t="s">
        <v>73</v>
      </c>
      <c r="G144" s="34" t="s">
        <v>73</v>
      </c>
      <c r="H144" s="38" t="s">
        <v>73</v>
      </c>
      <c r="I144" s="23" t="s">
        <v>9</v>
      </c>
    </row>
    <row r="145" spans="1:9">
      <c r="A145" s="66" t="s">
        <v>5</v>
      </c>
      <c r="B145" s="34" t="s">
        <v>57</v>
      </c>
      <c r="C145" s="34" t="s">
        <v>56</v>
      </c>
      <c r="D145" s="34" t="s">
        <v>73</v>
      </c>
      <c r="E145" s="34" t="s">
        <v>73</v>
      </c>
      <c r="F145" s="34" t="s">
        <v>73</v>
      </c>
      <c r="G145" s="34" t="s">
        <v>73</v>
      </c>
      <c r="H145" s="38" t="s">
        <v>73</v>
      </c>
      <c r="I145" s="68" t="s">
        <v>10</v>
      </c>
    </row>
    <row r="146" spans="1:9">
      <c r="A146" s="67" t="s">
        <v>7</v>
      </c>
      <c r="B146" s="34" t="s">
        <v>57</v>
      </c>
      <c r="C146" s="34" t="s">
        <v>56</v>
      </c>
      <c r="D146" s="34" t="s">
        <v>73</v>
      </c>
      <c r="E146" s="34" t="s">
        <v>73</v>
      </c>
      <c r="F146" s="34" t="s">
        <v>73</v>
      </c>
      <c r="G146" s="34" t="s">
        <v>73</v>
      </c>
      <c r="H146" s="38" t="s">
        <v>73</v>
      </c>
      <c r="I146" s="68" t="s">
        <v>11</v>
      </c>
    </row>
    <row r="147" spans="1:9">
      <c r="A147" s="60" t="s">
        <v>33</v>
      </c>
      <c r="B147" s="59"/>
      <c r="C147" s="59"/>
      <c r="D147" s="59"/>
      <c r="E147" s="59"/>
      <c r="F147" s="59"/>
      <c r="G147" s="59"/>
      <c r="H147" s="54"/>
      <c r="I147" s="23" t="s">
        <v>34</v>
      </c>
    </row>
    <row r="148" spans="1:9">
      <c r="A148" s="60" t="s">
        <v>64</v>
      </c>
      <c r="B148" s="38" t="s">
        <v>56</v>
      </c>
      <c r="C148" s="38" t="s">
        <v>56</v>
      </c>
      <c r="D148" s="38">
        <v>116392</v>
      </c>
      <c r="E148" s="38">
        <v>39400</v>
      </c>
      <c r="F148" s="34">
        <v>0</v>
      </c>
      <c r="G148" s="34">
        <v>0</v>
      </c>
      <c r="H148" s="50" t="s">
        <v>57</v>
      </c>
      <c r="I148" s="23" t="s">
        <v>0</v>
      </c>
    </row>
    <row r="149" spans="1:9">
      <c r="A149" s="66" t="s">
        <v>5</v>
      </c>
      <c r="B149" s="38" t="s">
        <v>57</v>
      </c>
      <c r="C149" s="38" t="s">
        <v>56</v>
      </c>
      <c r="D149" s="38">
        <v>101832</v>
      </c>
      <c r="E149" s="38">
        <v>21714</v>
      </c>
      <c r="F149" s="34">
        <v>0</v>
      </c>
      <c r="G149" s="34">
        <v>0</v>
      </c>
      <c r="H149" s="50" t="s">
        <v>57</v>
      </c>
      <c r="I149" s="68" t="s">
        <v>10</v>
      </c>
    </row>
    <row r="150" spans="1:9">
      <c r="A150" s="67" t="s">
        <v>7</v>
      </c>
      <c r="B150" s="38" t="s">
        <v>57</v>
      </c>
      <c r="C150" s="38" t="s">
        <v>56</v>
      </c>
      <c r="D150" s="38">
        <v>14560</v>
      </c>
      <c r="E150" s="38">
        <v>17686</v>
      </c>
      <c r="F150" s="38">
        <v>0</v>
      </c>
      <c r="G150" s="34">
        <v>0</v>
      </c>
      <c r="H150" s="50" t="s">
        <v>57</v>
      </c>
      <c r="I150" s="68" t="s">
        <v>11</v>
      </c>
    </row>
    <row r="151" spans="1:9">
      <c r="A151" s="60" t="s">
        <v>4</v>
      </c>
      <c r="B151" s="34" t="s">
        <v>57</v>
      </c>
      <c r="C151" s="34" t="s">
        <v>56</v>
      </c>
      <c r="D151" s="34" t="s">
        <v>56</v>
      </c>
      <c r="E151" s="34">
        <v>39287</v>
      </c>
      <c r="F151" s="34">
        <v>0</v>
      </c>
      <c r="G151" s="34">
        <v>0</v>
      </c>
      <c r="H151" s="50" t="s">
        <v>57</v>
      </c>
      <c r="I151" s="23" t="s">
        <v>6</v>
      </c>
    </row>
    <row r="152" spans="1:9">
      <c r="A152" s="66" t="s">
        <v>5</v>
      </c>
      <c r="B152" s="34" t="s">
        <v>56</v>
      </c>
      <c r="C152" s="34" t="s">
        <v>56</v>
      </c>
      <c r="D152" s="34" t="s">
        <v>56</v>
      </c>
      <c r="E152" s="34">
        <v>21639</v>
      </c>
      <c r="F152" s="34">
        <v>0</v>
      </c>
      <c r="G152" s="34">
        <v>0</v>
      </c>
      <c r="H152" s="50" t="s">
        <v>57</v>
      </c>
      <c r="I152" s="68" t="s">
        <v>10</v>
      </c>
    </row>
    <row r="153" spans="1:9">
      <c r="A153" s="67" t="s">
        <v>7</v>
      </c>
      <c r="B153" s="34" t="s">
        <v>57</v>
      </c>
      <c r="C153" s="34" t="s">
        <v>56</v>
      </c>
      <c r="D153" s="34" t="s">
        <v>56</v>
      </c>
      <c r="E153" s="34">
        <v>17648</v>
      </c>
      <c r="F153" s="34">
        <v>0</v>
      </c>
      <c r="G153" s="34">
        <v>0</v>
      </c>
      <c r="H153" s="50" t="s">
        <v>57</v>
      </c>
      <c r="I153" s="68" t="s">
        <v>11</v>
      </c>
    </row>
    <row r="154" spans="1:9">
      <c r="A154" s="60" t="s">
        <v>8</v>
      </c>
      <c r="B154" s="34" t="s">
        <v>57</v>
      </c>
      <c r="C154" s="34" t="s">
        <v>56</v>
      </c>
      <c r="D154" s="34" t="s">
        <v>56</v>
      </c>
      <c r="E154" s="34">
        <v>113</v>
      </c>
      <c r="F154" s="34">
        <v>0</v>
      </c>
      <c r="G154" s="34">
        <v>0</v>
      </c>
      <c r="H154" s="50" t="s">
        <v>57</v>
      </c>
      <c r="I154" s="23" t="s">
        <v>9</v>
      </c>
    </row>
    <row r="155" spans="1:9">
      <c r="A155" s="66" t="s">
        <v>5</v>
      </c>
      <c r="B155" s="34" t="s">
        <v>57</v>
      </c>
      <c r="C155" s="34" t="s">
        <v>56</v>
      </c>
      <c r="D155" s="34" t="s">
        <v>56</v>
      </c>
      <c r="E155" s="34">
        <v>75</v>
      </c>
      <c r="F155" s="34">
        <v>0</v>
      </c>
      <c r="G155" s="34">
        <v>0</v>
      </c>
      <c r="H155" s="50" t="s">
        <v>57</v>
      </c>
      <c r="I155" s="68" t="s">
        <v>10</v>
      </c>
    </row>
    <row r="156" spans="1:9">
      <c r="A156" s="67" t="s">
        <v>7</v>
      </c>
      <c r="B156" s="34" t="s">
        <v>57</v>
      </c>
      <c r="C156" s="34" t="s">
        <v>56</v>
      </c>
      <c r="D156" s="34" t="s">
        <v>56</v>
      </c>
      <c r="E156" s="34">
        <v>38</v>
      </c>
      <c r="F156" s="34">
        <v>0</v>
      </c>
      <c r="G156" s="34">
        <v>0</v>
      </c>
      <c r="H156" s="50" t="s">
        <v>57</v>
      </c>
      <c r="I156" s="68" t="s">
        <v>11</v>
      </c>
    </row>
    <row r="157" spans="1:9" ht="15.75">
      <c r="A157" s="19" t="s">
        <v>24</v>
      </c>
      <c r="B157" s="51"/>
      <c r="C157" s="51"/>
      <c r="D157" s="52"/>
      <c r="E157" s="51"/>
      <c r="F157" s="51"/>
      <c r="G157" s="51"/>
      <c r="H157" s="51"/>
      <c r="I157" s="44" t="s">
        <v>25</v>
      </c>
    </row>
    <row r="158" spans="1:9">
      <c r="A158" s="60" t="s">
        <v>64</v>
      </c>
      <c r="B158" s="38" t="s">
        <v>57</v>
      </c>
      <c r="C158" s="38" t="s">
        <v>57</v>
      </c>
      <c r="D158" s="38">
        <f t="shared" ref="D158:G160" si="10">SUM(D168,D178,D188,D198)</f>
        <v>1667808</v>
      </c>
      <c r="E158" s="38">
        <f t="shared" si="10"/>
        <v>124906</v>
      </c>
      <c r="F158" s="38">
        <f t="shared" si="10"/>
        <v>26830</v>
      </c>
      <c r="G158" s="38">
        <f t="shared" si="10"/>
        <v>56860</v>
      </c>
      <c r="H158" s="50" t="s">
        <v>57</v>
      </c>
      <c r="I158" s="23" t="s">
        <v>0</v>
      </c>
    </row>
    <row r="159" spans="1:9">
      <c r="A159" s="66" t="s">
        <v>5</v>
      </c>
      <c r="B159" s="38" t="s">
        <v>57</v>
      </c>
      <c r="C159" s="38" t="s">
        <v>57</v>
      </c>
      <c r="D159" s="38">
        <f t="shared" si="10"/>
        <v>896777</v>
      </c>
      <c r="E159" s="38">
        <f t="shared" si="10"/>
        <v>53846</v>
      </c>
      <c r="F159" s="38">
        <f t="shared" si="10"/>
        <v>10093</v>
      </c>
      <c r="G159" s="38">
        <f t="shared" si="10"/>
        <v>18947</v>
      </c>
      <c r="H159" s="50" t="s">
        <v>57</v>
      </c>
      <c r="I159" s="68" t="s">
        <v>10</v>
      </c>
    </row>
    <row r="160" spans="1:9">
      <c r="A160" s="67" t="s">
        <v>7</v>
      </c>
      <c r="B160" s="38" t="s">
        <v>57</v>
      </c>
      <c r="C160" s="38" t="s">
        <v>57</v>
      </c>
      <c r="D160" s="38">
        <f t="shared" si="10"/>
        <v>771031</v>
      </c>
      <c r="E160" s="38">
        <f t="shared" si="10"/>
        <v>71060</v>
      </c>
      <c r="F160" s="38">
        <f t="shared" si="10"/>
        <v>16737</v>
      </c>
      <c r="G160" s="38">
        <f t="shared" si="10"/>
        <v>37913</v>
      </c>
      <c r="H160" s="50" t="s">
        <v>57</v>
      </c>
      <c r="I160" s="68" t="s">
        <v>11</v>
      </c>
    </row>
    <row r="161" spans="1:9">
      <c r="A161" s="60" t="s">
        <v>4</v>
      </c>
      <c r="B161" s="34" t="s">
        <v>57</v>
      </c>
      <c r="C161" s="34" t="s">
        <v>56</v>
      </c>
      <c r="D161" s="38" t="s">
        <v>56</v>
      </c>
      <c r="E161" s="38">
        <f t="shared" ref="E161:G166" si="11">SUM(E171,E181,E191,E201)</f>
        <v>121798</v>
      </c>
      <c r="F161" s="38">
        <f t="shared" si="11"/>
        <v>16659</v>
      </c>
      <c r="G161" s="38">
        <f t="shared" si="11"/>
        <v>45628</v>
      </c>
      <c r="H161" s="50" t="s">
        <v>57</v>
      </c>
      <c r="I161" s="23" t="s">
        <v>6</v>
      </c>
    </row>
    <row r="162" spans="1:9">
      <c r="A162" s="66" t="s">
        <v>5</v>
      </c>
      <c r="B162" s="34" t="s">
        <v>57</v>
      </c>
      <c r="C162" s="34" t="s">
        <v>56</v>
      </c>
      <c r="D162" s="38" t="s">
        <v>56</v>
      </c>
      <c r="E162" s="38">
        <f t="shared" si="11"/>
        <v>51999</v>
      </c>
      <c r="F162" s="38">
        <f t="shared" si="11"/>
        <v>5818</v>
      </c>
      <c r="G162" s="38">
        <f t="shared" si="11"/>
        <v>14376</v>
      </c>
      <c r="H162" s="50" t="s">
        <v>57</v>
      </c>
      <c r="I162" s="68" t="s">
        <v>10</v>
      </c>
    </row>
    <row r="163" spans="1:9">
      <c r="A163" s="67" t="s">
        <v>7</v>
      </c>
      <c r="B163" s="34" t="s">
        <v>57</v>
      </c>
      <c r="C163" s="34" t="s">
        <v>56</v>
      </c>
      <c r="D163" s="38" t="s">
        <v>56</v>
      </c>
      <c r="E163" s="38">
        <f t="shared" si="11"/>
        <v>69799</v>
      </c>
      <c r="F163" s="38">
        <f t="shared" si="11"/>
        <v>10841</v>
      </c>
      <c r="G163" s="38">
        <f t="shared" si="11"/>
        <v>31252</v>
      </c>
      <c r="H163" s="50" t="s">
        <v>57</v>
      </c>
      <c r="I163" s="68" t="s">
        <v>11</v>
      </c>
    </row>
    <row r="164" spans="1:9">
      <c r="A164" s="60" t="s">
        <v>8</v>
      </c>
      <c r="B164" s="34" t="s">
        <v>57</v>
      </c>
      <c r="C164" s="34" t="s">
        <v>56</v>
      </c>
      <c r="D164" s="38" t="s">
        <v>56</v>
      </c>
      <c r="E164" s="38">
        <f t="shared" si="11"/>
        <v>3108</v>
      </c>
      <c r="F164" s="38">
        <f t="shared" si="11"/>
        <v>10171</v>
      </c>
      <c r="G164" s="38">
        <f t="shared" si="11"/>
        <v>11232</v>
      </c>
      <c r="H164" s="50" t="s">
        <v>57</v>
      </c>
      <c r="I164" s="23" t="s">
        <v>9</v>
      </c>
    </row>
    <row r="165" spans="1:9">
      <c r="A165" s="66" t="s">
        <v>5</v>
      </c>
      <c r="B165" s="34" t="s">
        <v>57</v>
      </c>
      <c r="C165" s="34" t="s">
        <v>56</v>
      </c>
      <c r="D165" s="38" t="s">
        <v>56</v>
      </c>
      <c r="E165" s="38">
        <f t="shared" si="11"/>
        <v>1847</v>
      </c>
      <c r="F165" s="38">
        <f t="shared" si="11"/>
        <v>4275</v>
      </c>
      <c r="G165" s="38">
        <f t="shared" si="11"/>
        <v>4571</v>
      </c>
      <c r="H165" s="50" t="s">
        <v>57</v>
      </c>
      <c r="I165" s="68" t="s">
        <v>10</v>
      </c>
    </row>
    <row r="166" spans="1:9">
      <c r="A166" s="67" t="s">
        <v>7</v>
      </c>
      <c r="B166" s="34" t="s">
        <v>57</v>
      </c>
      <c r="C166" s="34" t="s">
        <v>56</v>
      </c>
      <c r="D166" s="38" t="s">
        <v>56</v>
      </c>
      <c r="E166" s="38">
        <f t="shared" si="11"/>
        <v>1261</v>
      </c>
      <c r="F166" s="38">
        <f t="shared" si="11"/>
        <v>5896</v>
      </c>
      <c r="G166" s="38">
        <f t="shared" si="11"/>
        <v>6661</v>
      </c>
      <c r="H166" s="50" t="s">
        <v>57</v>
      </c>
      <c r="I166" s="68" t="s">
        <v>11</v>
      </c>
    </row>
    <row r="167" spans="1:9">
      <c r="A167" s="60" t="s">
        <v>35</v>
      </c>
      <c r="B167" s="59"/>
      <c r="C167" s="38"/>
      <c r="D167" s="38"/>
      <c r="E167" s="38"/>
      <c r="F167" s="38"/>
      <c r="G167" s="53"/>
      <c r="H167" s="54"/>
      <c r="I167" s="23" t="s">
        <v>200</v>
      </c>
    </row>
    <row r="168" spans="1:9">
      <c r="A168" s="60" t="s">
        <v>64</v>
      </c>
      <c r="B168" s="38" t="s">
        <v>57</v>
      </c>
      <c r="C168" s="38">
        <v>24315</v>
      </c>
      <c r="D168" s="38">
        <v>1307481</v>
      </c>
      <c r="E168" s="38">
        <v>13803</v>
      </c>
      <c r="F168" s="38">
        <v>18624</v>
      </c>
      <c r="G168" s="53">
        <v>38692</v>
      </c>
      <c r="H168" s="50" t="s">
        <v>57</v>
      </c>
      <c r="I168" s="23" t="s">
        <v>0</v>
      </c>
    </row>
    <row r="169" spans="1:9">
      <c r="A169" s="66" t="s">
        <v>5</v>
      </c>
      <c r="B169" s="38" t="s">
        <v>57</v>
      </c>
      <c r="C169" s="38">
        <v>8499</v>
      </c>
      <c r="D169" s="38">
        <v>632242</v>
      </c>
      <c r="E169" s="38">
        <v>6613</v>
      </c>
      <c r="F169" s="38">
        <v>5410</v>
      </c>
      <c r="G169" s="53">
        <v>11603</v>
      </c>
      <c r="H169" s="50" t="s">
        <v>57</v>
      </c>
      <c r="I169" s="68" t="s">
        <v>10</v>
      </c>
    </row>
    <row r="170" spans="1:9">
      <c r="A170" s="67" t="s">
        <v>7</v>
      </c>
      <c r="B170" s="38" t="s">
        <v>57</v>
      </c>
      <c r="C170" s="38">
        <v>15816</v>
      </c>
      <c r="D170" s="38">
        <v>675239</v>
      </c>
      <c r="E170" s="38">
        <v>7190</v>
      </c>
      <c r="F170" s="38">
        <v>13214</v>
      </c>
      <c r="G170" s="53">
        <v>27089</v>
      </c>
      <c r="H170" s="50" t="s">
        <v>57</v>
      </c>
      <c r="I170" s="68" t="s">
        <v>11</v>
      </c>
    </row>
    <row r="171" spans="1:9">
      <c r="A171" s="60" t="s">
        <v>4</v>
      </c>
      <c r="B171" s="34" t="s">
        <v>56</v>
      </c>
      <c r="C171" s="34" t="s">
        <v>56</v>
      </c>
      <c r="D171" s="34" t="s">
        <v>56</v>
      </c>
      <c r="E171" s="34">
        <v>13667</v>
      </c>
      <c r="F171" s="34">
        <v>11765</v>
      </c>
      <c r="G171" s="34">
        <v>33800</v>
      </c>
      <c r="H171" s="50" t="s">
        <v>57</v>
      </c>
      <c r="I171" s="23" t="s">
        <v>6</v>
      </c>
    </row>
    <row r="172" spans="1:9">
      <c r="A172" s="66" t="s">
        <v>5</v>
      </c>
      <c r="B172" s="34" t="s">
        <v>57</v>
      </c>
      <c r="C172" s="34" t="s">
        <v>56</v>
      </c>
      <c r="D172" s="34" t="s">
        <v>56</v>
      </c>
      <c r="E172" s="34">
        <v>6558</v>
      </c>
      <c r="F172" s="34">
        <v>2849</v>
      </c>
      <c r="G172" s="34">
        <v>9729</v>
      </c>
      <c r="H172" s="50" t="s">
        <v>57</v>
      </c>
      <c r="I172" s="68" t="s">
        <v>10</v>
      </c>
    </row>
    <row r="173" spans="1:9">
      <c r="A173" s="67" t="s">
        <v>7</v>
      </c>
      <c r="B173" s="34" t="s">
        <v>57</v>
      </c>
      <c r="C173" s="34" t="s">
        <v>56</v>
      </c>
      <c r="D173" s="34" t="s">
        <v>56</v>
      </c>
      <c r="E173" s="34">
        <v>7109</v>
      </c>
      <c r="F173" s="34">
        <v>8916</v>
      </c>
      <c r="G173" s="34">
        <v>24071</v>
      </c>
      <c r="H173" s="50" t="s">
        <v>57</v>
      </c>
      <c r="I173" s="68" t="s">
        <v>11</v>
      </c>
    </row>
    <row r="174" spans="1:9">
      <c r="A174" s="60" t="s">
        <v>8</v>
      </c>
      <c r="B174" s="34" t="s">
        <v>57</v>
      </c>
      <c r="C174" s="34" t="s">
        <v>56</v>
      </c>
      <c r="D174" s="34" t="s">
        <v>56</v>
      </c>
      <c r="E174" s="34">
        <v>136</v>
      </c>
      <c r="F174" s="34">
        <v>6859</v>
      </c>
      <c r="G174" s="34">
        <v>4892</v>
      </c>
      <c r="H174" s="50" t="s">
        <v>57</v>
      </c>
      <c r="I174" s="23" t="s">
        <v>9</v>
      </c>
    </row>
    <row r="175" spans="1:9">
      <c r="A175" s="66" t="s">
        <v>5</v>
      </c>
      <c r="B175" s="34" t="s">
        <v>57</v>
      </c>
      <c r="C175" s="34" t="s">
        <v>56</v>
      </c>
      <c r="D175" s="34" t="s">
        <v>56</v>
      </c>
      <c r="E175" s="34">
        <v>55</v>
      </c>
      <c r="F175" s="34">
        <v>2561</v>
      </c>
      <c r="G175" s="34">
        <v>1874</v>
      </c>
      <c r="H175" s="50" t="s">
        <v>57</v>
      </c>
      <c r="I175" s="68" t="s">
        <v>10</v>
      </c>
    </row>
    <row r="176" spans="1:9">
      <c r="A176" s="67" t="s">
        <v>7</v>
      </c>
      <c r="B176" s="34" t="s">
        <v>57</v>
      </c>
      <c r="C176" s="34" t="s">
        <v>56</v>
      </c>
      <c r="D176" s="34" t="s">
        <v>56</v>
      </c>
      <c r="E176" s="34">
        <v>81</v>
      </c>
      <c r="F176" s="34">
        <v>4298</v>
      </c>
      <c r="G176" s="34">
        <v>3018</v>
      </c>
      <c r="H176" s="50" t="s">
        <v>57</v>
      </c>
      <c r="I176" s="68" t="s">
        <v>11</v>
      </c>
    </row>
    <row r="177" spans="1:9">
      <c r="A177" s="60" t="s">
        <v>36</v>
      </c>
      <c r="B177" s="59"/>
      <c r="C177" s="59"/>
      <c r="D177" s="59"/>
      <c r="E177" s="59"/>
      <c r="F177" s="59"/>
      <c r="G177" s="59"/>
      <c r="H177" s="54"/>
      <c r="I177" s="23" t="s">
        <v>38</v>
      </c>
    </row>
    <row r="178" spans="1:9">
      <c r="A178" s="60" t="s">
        <v>64</v>
      </c>
      <c r="B178" s="38" t="s">
        <v>56</v>
      </c>
      <c r="C178" s="38">
        <v>13798</v>
      </c>
      <c r="D178" s="38">
        <v>74569</v>
      </c>
      <c r="E178" s="38">
        <v>60294</v>
      </c>
      <c r="F178" s="38">
        <v>6844</v>
      </c>
      <c r="G178" s="53">
        <v>17800</v>
      </c>
      <c r="H178" s="50" t="s">
        <v>57</v>
      </c>
      <c r="I178" s="23" t="s">
        <v>0</v>
      </c>
    </row>
    <row r="179" spans="1:9">
      <c r="A179" s="66" t="s">
        <v>5</v>
      </c>
      <c r="B179" s="38" t="s">
        <v>57</v>
      </c>
      <c r="C179" s="38">
        <v>7980</v>
      </c>
      <c r="D179" s="38">
        <v>36871</v>
      </c>
      <c r="E179" s="38">
        <v>19671</v>
      </c>
      <c r="F179" s="38">
        <v>3670</v>
      </c>
      <c r="G179" s="53">
        <v>7147</v>
      </c>
      <c r="H179" s="50" t="s">
        <v>57</v>
      </c>
      <c r="I179" s="68" t="s">
        <v>10</v>
      </c>
    </row>
    <row r="180" spans="1:9">
      <c r="A180" s="67" t="s">
        <v>7</v>
      </c>
      <c r="B180" s="38" t="s">
        <v>56</v>
      </c>
      <c r="C180" s="38">
        <v>5818</v>
      </c>
      <c r="D180" s="38">
        <v>37698</v>
      </c>
      <c r="E180" s="38">
        <v>40623</v>
      </c>
      <c r="F180" s="38">
        <v>3174</v>
      </c>
      <c r="G180" s="53">
        <v>10653</v>
      </c>
      <c r="H180" s="50" t="s">
        <v>57</v>
      </c>
      <c r="I180" s="68" t="s">
        <v>11</v>
      </c>
    </row>
    <row r="181" spans="1:9">
      <c r="A181" s="60" t="s">
        <v>4</v>
      </c>
      <c r="B181" s="34" t="s">
        <v>57</v>
      </c>
      <c r="C181" s="34" t="s">
        <v>56</v>
      </c>
      <c r="D181" s="34" t="s">
        <v>56</v>
      </c>
      <c r="E181" s="34">
        <v>57498</v>
      </c>
      <c r="F181" s="34">
        <v>3532</v>
      </c>
      <c r="G181" s="34">
        <v>11460</v>
      </c>
      <c r="H181" s="50" t="s">
        <v>57</v>
      </c>
      <c r="I181" s="23" t="s">
        <v>6</v>
      </c>
    </row>
    <row r="182" spans="1:9">
      <c r="A182" s="66" t="s">
        <v>5</v>
      </c>
      <c r="B182" s="34" t="s">
        <v>57</v>
      </c>
      <c r="C182" s="34" t="s">
        <v>56</v>
      </c>
      <c r="D182" s="34" t="s">
        <v>56</v>
      </c>
      <c r="E182" s="34">
        <v>18000</v>
      </c>
      <c r="F182" s="34">
        <v>1956</v>
      </c>
      <c r="G182" s="34">
        <v>4450</v>
      </c>
      <c r="H182" s="50" t="s">
        <v>57</v>
      </c>
      <c r="I182" s="68" t="s">
        <v>10</v>
      </c>
    </row>
    <row r="183" spans="1:9">
      <c r="A183" s="67" t="s">
        <v>7</v>
      </c>
      <c r="B183" s="34" t="s">
        <v>57</v>
      </c>
      <c r="C183" s="34" t="s">
        <v>56</v>
      </c>
      <c r="D183" s="34" t="s">
        <v>56</v>
      </c>
      <c r="E183" s="34">
        <v>39498</v>
      </c>
      <c r="F183" s="34">
        <v>1576</v>
      </c>
      <c r="G183" s="34">
        <v>7010</v>
      </c>
      <c r="H183" s="50" t="s">
        <v>57</v>
      </c>
      <c r="I183" s="68" t="s">
        <v>11</v>
      </c>
    </row>
    <row r="184" spans="1:9">
      <c r="A184" s="60" t="s">
        <v>8</v>
      </c>
      <c r="B184" s="34" t="s">
        <v>57</v>
      </c>
      <c r="C184" s="34" t="s">
        <v>56</v>
      </c>
      <c r="D184" s="34" t="s">
        <v>56</v>
      </c>
      <c r="E184" s="34">
        <v>2796</v>
      </c>
      <c r="F184" s="34">
        <v>3312</v>
      </c>
      <c r="G184" s="34">
        <v>6340</v>
      </c>
      <c r="H184" s="50" t="s">
        <v>57</v>
      </c>
      <c r="I184" s="23" t="s">
        <v>9</v>
      </c>
    </row>
    <row r="185" spans="1:9">
      <c r="A185" s="66" t="s">
        <v>5</v>
      </c>
      <c r="B185" s="34" t="s">
        <v>57</v>
      </c>
      <c r="C185" s="34" t="s">
        <v>56</v>
      </c>
      <c r="D185" s="34" t="s">
        <v>56</v>
      </c>
      <c r="E185" s="34">
        <v>1671</v>
      </c>
      <c r="F185" s="34">
        <v>1714</v>
      </c>
      <c r="G185" s="34">
        <v>2697</v>
      </c>
      <c r="H185" s="50" t="s">
        <v>57</v>
      </c>
      <c r="I185" s="68" t="s">
        <v>10</v>
      </c>
    </row>
    <row r="186" spans="1:9">
      <c r="A186" s="67" t="s">
        <v>7</v>
      </c>
      <c r="B186" s="34" t="s">
        <v>57</v>
      </c>
      <c r="C186" s="34" t="s">
        <v>56</v>
      </c>
      <c r="D186" s="34" t="s">
        <v>56</v>
      </c>
      <c r="E186" s="34">
        <v>1125</v>
      </c>
      <c r="F186" s="34">
        <v>1598</v>
      </c>
      <c r="G186" s="34">
        <v>3643</v>
      </c>
      <c r="H186" s="50" t="s">
        <v>57</v>
      </c>
      <c r="I186" s="68" t="s">
        <v>11</v>
      </c>
    </row>
    <row r="187" spans="1:9">
      <c r="A187" s="60" t="s">
        <v>49</v>
      </c>
      <c r="B187" s="59"/>
      <c r="C187" s="59"/>
      <c r="D187" s="59"/>
      <c r="E187" s="59"/>
      <c r="F187" s="59"/>
      <c r="G187" s="59"/>
      <c r="H187" s="54"/>
      <c r="I187" s="23" t="s">
        <v>50</v>
      </c>
    </row>
    <row r="188" spans="1:9">
      <c r="A188" s="60" t="s">
        <v>64</v>
      </c>
      <c r="B188" s="38" t="s">
        <v>57</v>
      </c>
      <c r="C188" s="38" t="s">
        <v>56</v>
      </c>
      <c r="D188" s="38">
        <v>171078</v>
      </c>
      <c r="E188" s="38">
        <v>8215</v>
      </c>
      <c r="F188" s="38">
        <v>1362</v>
      </c>
      <c r="G188" s="53">
        <v>368</v>
      </c>
      <c r="H188" s="50" t="s">
        <v>57</v>
      </c>
      <c r="I188" s="23" t="s">
        <v>0</v>
      </c>
    </row>
    <row r="189" spans="1:9">
      <c r="A189" s="66" t="s">
        <v>5</v>
      </c>
      <c r="B189" s="38" t="s">
        <v>56</v>
      </c>
      <c r="C189" s="38" t="s">
        <v>56</v>
      </c>
      <c r="D189" s="38">
        <v>126989</v>
      </c>
      <c r="E189" s="38">
        <v>4756</v>
      </c>
      <c r="F189" s="38">
        <v>1013</v>
      </c>
      <c r="G189" s="53">
        <v>197</v>
      </c>
      <c r="H189" s="50" t="s">
        <v>57</v>
      </c>
      <c r="I189" s="68" t="s">
        <v>10</v>
      </c>
    </row>
    <row r="190" spans="1:9">
      <c r="A190" s="67" t="s">
        <v>7</v>
      </c>
      <c r="B190" s="38" t="s">
        <v>57</v>
      </c>
      <c r="C190" s="38" t="s">
        <v>56</v>
      </c>
      <c r="D190" s="38">
        <v>44089</v>
      </c>
      <c r="E190" s="38">
        <v>3459</v>
      </c>
      <c r="F190" s="38">
        <v>349</v>
      </c>
      <c r="G190" s="53">
        <v>171</v>
      </c>
      <c r="H190" s="50" t="s">
        <v>57</v>
      </c>
      <c r="I190" s="68" t="s">
        <v>11</v>
      </c>
    </row>
    <row r="191" spans="1:9">
      <c r="A191" s="60" t="s">
        <v>4</v>
      </c>
      <c r="B191" s="34" t="s">
        <v>56</v>
      </c>
      <c r="C191" s="34" t="s">
        <v>56</v>
      </c>
      <c r="D191" s="34" t="s">
        <v>56</v>
      </c>
      <c r="E191" s="34">
        <v>8215</v>
      </c>
      <c r="F191" s="34">
        <v>1362</v>
      </c>
      <c r="G191" s="34">
        <v>368</v>
      </c>
      <c r="H191" s="50" t="s">
        <v>57</v>
      </c>
      <c r="I191" s="23" t="s">
        <v>6</v>
      </c>
    </row>
    <row r="192" spans="1:9">
      <c r="A192" s="66" t="s">
        <v>5</v>
      </c>
      <c r="B192" s="34" t="s">
        <v>57</v>
      </c>
      <c r="C192" s="34" t="s">
        <v>56</v>
      </c>
      <c r="D192" s="34" t="s">
        <v>56</v>
      </c>
      <c r="E192" s="34">
        <v>4756</v>
      </c>
      <c r="F192" s="34">
        <v>1013</v>
      </c>
      <c r="G192" s="34">
        <v>197</v>
      </c>
      <c r="H192" s="50" t="s">
        <v>57</v>
      </c>
      <c r="I192" s="68" t="s">
        <v>10</v>
      </c>
    </row>
    <row r="193" spans="1:9">
      <c r="A193" s="67" t="s">
        <v>7</v>
      </c>
      <c r="B193" s="34" t="s">
        <v>57</v>
      </c>
      <c r="C193" s="34" t="s">
        <v>56</v>
      </c>
      <c r="D193" s="34" t="s">
        <v>56</v>
      </c>
      <c r="E193" s="34">
        <v>3459</v>
      </c>
      <c r="F193" s="34">
        <v>349</v>
      </c>
      <c r="G193" s="34">
        <v>171</v>
      </c>
      <c r="H193" s="50" t="s">
        <v>57</v>
      </c>
      <c r="I193" s="68" t="s">
        <v>11</v>
      </c>
    </row>
    <row r="194" spans="1:9">
      <c r="A194" s="60" t="s">
        <v>8</v>
      </c>
      <c r="B194" s="34" t="s">
        <v>57</v>
      </c>
      <c r="C194" s="34" t="s">
        <v>56</v>
      </c>
      <c r="D194" s="34" t="s">
        <v>73</v>
      </c>
      <c r="E194" s="34" t="s">
        <v>73</v>
      </c>
      <c r="F194" s="34" t="s">
        <v>73</v>
      </c>
      <c r="G194" s="34" t="s">
        <v>73</v>
      </c>
      <c r="H194" s="38" t="s">
        <v>73</v>
      </c>
      <c r="I194" s="23" t="s">
        <v>9</v>
      </c>
    </row>
    <row r="195" spans="1:9">
      <c r="A195" s="66" t="s">
        <v>5</v>
      </c>
      <c r="B195" s="34" t="s">
        <v>57</v>
      </c>
      <c r="C195" s="34" t="s">
        <v>56</v>
      </c>
      <c r="D195" s="34" t="s">
        <v>73</v>
      </c>
      <c r="E195" s="34" t="s">
        <v>73</v>
      </c>
      <c r="F195" s="34" t="s">
        <v>73</v>
      </c>
      <c r="G195" s="34" t="s">
        <v>73</v>
      </c>
      <c r="H195" s="38" t="s">
        <v>73</v>
      </c>
      <c r="I195" s="68" t="s">
        <v>10</v>
      </c>
    </row>
    <row r="196" spans="1:9">
      <c r="A196" s="67" t="s">
        <v>7</v>
      </c>
      <c r="B196" s="34" t="s">
        <v>57</v>
      </c>
      <c r="C196" s="34" t="s">
        <v>56</v>
      </c>
      <c r="D196" s="34" t="s">
        <v>73</v>
      </c>
      <c r="E196" s="34" t="s">
        <v>73</v>
      </c>
      <c r="F196" s="34" t="s">
        <v>73</v>
      </c>
      <c r="G196" s="34" t="s">
        <v>73</v>
      </c>
      <c r="H196" s="38" t="s">
        <v>73</v>
      </c>
      <c r="I196" s="68" t="s">
        <v>11</v>
      </c>
    </row>
    <row r="197" spans="1:9">
      <c r="A197" s="60" t="s">
        <v>33</v>
      </c>
      <c r="B197" s="59"/>
      <c r="C197" s="59"/>
      <c r="D197" s="59"/>
      <c r="E197" s="59"/>
      <c r="F197" s="59"/>
      <c r="G197" s="59"/>
      <c r="H197" s="54"/>
      <c r="I197" s="23" t="s">
        <v>34</v>
      </c>
    </row>
    <row r="198" spans="1:9">
      <c r="A198" s="60" t="s">
        <v>64</v>
      </c>
      <c r="B198" s="38" t="s">
        <v>56</v>
      </c>
      <c r="C198" s="38" t="s">
        <v>56</v>
      </c>
      <c r="D198" s="38">
        <v>114680</v>
      </c>
      <c r="E198" s="38">
        <v>42594</v>
      </c>
      <c r="F198" s="34">
        <v>0</v>
      </c>
      <c r="G198" s="34">
        <v>0</v>
      </c>
      <c r="H198" s="50" t="s">
        <v>57</v>
      </c>
      <c r="I198" s="23" t="s">
        <v>0</v>
      </c>
    </row>
    <row r="199" spans="1:9">
      <c r="A199" s="66" t="s">
        <v>5</v>
      </c>
      <c r="B199" s="38" t="s">
        <v>57</v>
      </c>
      <c r="C199" s="38" t="s">
        <v>56</v>
      </c>
      <c r="D199" s="38">
        <v>100675</v>
      </c>
      <c r="E199" s="38">
        <v>22806</v>
      </c>
      <c r="F199" s="34">
        <v>0</v>
      </c>
      <c r="G199" s="34">
        <v>0</v>
      </c>
      <c r="H199" s="50" t="s">
        <v>57</v>
      </c>
      <c r="I199" s="68" t="s">
        <v>10</v>
      </c>
    </row>
    <row r="200" spans="1:9">
      <c r="A200" s="67" t="s">
        <v>7</v>
      </c>
      <c r="B200" s="38" t="s">
        <v>57</v>
      </c>
      <c r="C200" s="38" t="s">
        <v>56</v>
      </c>
      <c r="D200" s="38">
        <v>14005</v>
      </c>
      <c r="E200" s="38">
        <v>19788</v>
      </c>
      <c r="F200" s="38">
        <v>0</v>
      </c>
      <c r="G200" s="34">
        <v>0</v>
      </c>
      <c r="H200" s="50" t="s">
        <v>57</v>
      </c>
      <c r="I200" s="68" t="s">
        <v>11</v>
      </c>
    </row>
    <row r="201" spans="1:9">
      <c r="A201" s="60" t="s">
        <v>4</v>
      </c>
      <c r="B201" s="34" t="s">
        <v>57</v>
      </c>
      <c r="C201" s="34" t="s">
        <v>56</v>
      </c>
      <c r="D201" s="34">
        <v>114680</v>
      </c>
      <c r="E201" s="34">
        <v>42418</v>
      </c>
      <c r="F201" s="34">
        <v>0</v>
      </c>
      <c r="G201" s="34">
        <v>0</v>
      </c>
      <c r="H201" s="50" t="s">
        <v>57</v>
      </c>
      <c r="I201" s="23" t="s">
        <v>6</v>
      </c>
    </row>
    <row r="202" spans="1:9">
      <c r="A202" s="66" t="s">
        <v>5</v>
      </c>
      <c r="B202" s="34" t="s">
        <v>56</v>
      </c>
      <c r="C202" s="34" t="s">
        <v>56</v>
      </c>
      <c r="D202" s="34">
        <v>100675</v>
      </c>
      <c r="E202" s="34">
        <v>22685</v>
      </c>
      <c r="F202" s="34">
        <v>0</v>
      </c>
      <c r="G202" s="34">
        <v>0</v>
      </c>
      <c r="H202" s="50" t="s">
        <v>57</v>
      </c>
      <c r="I202" s="68" t="s">
        <v>10</v>
      </c>
    </row>
    <row r="203" spans="1:9">
      <c r="A203" s="67" t="s">
        <v>7</v>
      </c>
      <c r="B203" s="34" t="s">
        <v>57</v>
      </c>
      <c r="C203" s="34" t="s">
        <v>56</v>
      </c>
      <c r="D203" s="34">
        <v>14005</v>
      </c>
      <c r="E203" s="34">
        <v>19733</v>
      </c>
      <c r="F203" s="34">
        <v>0</v>
      </c>
      <c r="G203" s="34">
        <v>0</v>
      </c>
      <c r="H203" s="50" t="s">
        <v>57</v>
      </c>
      <c r="I203" s="68" t="s">
        <v>11</v>
      </c>
    </row>
    <row r="204" spans="1:9">
      <c r="A204" s="60" t="s">
        <v>8</v>
      </c>
      <c r="B204" s="34" t="s">
        <v>57</v>
      </c>
      <c r="C204" s="34" t="s">
        <v>56</v>
      </c>
      <c r="D204" s="34">
        <v>0</v>
      </c>
      <c r="E204" s="34">
        <v>176</v>
      </c>
      <c r="F204" s="34">
        <v>0</v>
      </c>
      <c r="G204" s="34">
        <v>0</v>
      </c>
      <c r="H204" s="50" t="s">
        <v>57</v>
      </c>
      <c r="I204" s="23" t="s">
        <v>9</v>
      </c>
    </row>
    <row r="205" spans="1:9">
      <c r="A205" s="66" t="s">
        <v>5</v>
      </c>
      <c r="B205" s="34" t="s">
        <v>57</v>
      </c>
      <c r="C205" s="34" t="s">
        <v>56</v>
      </c>
      <c r="D205" s="34">
        <v>0</v>
      </c>
      <c r="E205" s="34">
        <v>121</v>
      </c>
      <c r="F205" s="34">
        <v>0</v>
      </c>
      <c r="G205" s="34">
        <v>0</v>
      </c>
      <c r="H205" s="50" t="s">
        <v>57</v>
      </c>
      <c r="I205" s="68" t="s">
        <v>10</v>
      </c>
    </row>
    <row r="206" spans="1:9">
      <c r="A206" s="36" t="s">
        <v>7</v>
      </c>
      <c r="B206" s="36" t="s">
        <v>57</v>
      </c>
      <c r="C206" s="36" t="s">
        <v>56</v>
      </c>
      <c r="D206" s="36">
        <v>0</v>
      </c>
      <c r="E206" s="36">
        <v>55</v>
      </c>
      <c r="F206" s="30">
        <v>0</v>
      </c>
      <c r="G206" s="30">
        <v>0</v>
      </c>
      <c r="H206" s="56" t="s">
        <v>56</v>
      </c>
      <c r="I206" s="70" t="s">
        <v>11</v>
      </c>
    </row>
  </sheetData>
  <mergeCells count="2">
    <mergeCell ref="A5:A6"/>
    <mergeCell ref="I5:I6"/>
  </mergeCells>
  <pageMargins left="0.6" right="0.97" top="0.61" bottom="0.93" header="0.3" footer="0.3"/>
  <pageSetup scale="69" orientation="portrait" r:id="rId1"/>
  <rowBreaks count="3" manualBreakCount="3">
    <brk id="56" max="16383" man="1"/>
    <brk id="106" max="16383" man="1"/>
    <brk id="1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showGridLines="0" rightToLeft="1" view="pageBreakPreview" zoomScale="60" zoomScaleNormal="100" workbookViewId="0">
      <selection activeCell="B3" sqref="B3"/>
    </sheetView>
  </sheetViews>
  <sheetFormatPr defaultRowHeight="15"/>
  <cols>
    <col min="2" max="2" width="8.42578125" customWidth="1"/>
  </cols>
  <sheetData>
    <row r="3" spans="1:9" ht="46.5">
      <c r="B3" s="127" t="s">
        <v>203</v>
      </c>
    </row>
    <row r="4" spans="1:9" ht="92.25">
      <c r="A4" s="134" t="s">
        <v>122</v>
      </c>
      <c r="B4" s="134"/>
      <c r="C4" s="134"/>
      <c r="D4" s="134"/>
      <c r="E4" s="134"/>
      <c r="F4" s="134"/>
      <c r="G4" s="134"/>
      <c r="H4" s="134"/>
    </row>
    <row r="9" spans="1:9" ht="46.5">
      <c r="H9" s="127" t="s">
        <v>204</v>
      </c>
    </row>
    <row r="10" spans="1:9" ht="92.25">
      <c r="B10" s="133" t="s">
        <v>123</v>
      </c>
      <c r="C10" s="133"/>
      <c r="D10" s="133"/>
      <c r="E10" s="133"/>
      <c r="F10" s="133"/>
      <c r="G10" s="133"/>
      <c r="H10" s="133"/>
      <c r="I10" s="133"/>
    </row>
  </sheetData>
  <mergeCells count="2">
    <mergeCell ref="B10:I10"/>
    <mergeCell ref="A4:H4"/>
  </mergeCells>
  <pageMargins left="0.6" right="0.7" top="2.2799999999999998"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view="pageBreakPreview" zoomScale="85" zoomScaleNormal="85" zoomScaleSheetLayoutView="85" workbookViewId="0">
      <selection activeCell="E10" sqref="E10"/>
    </sheetView>
  </sheetViews>
  <sheetFormatPr defaultRowHeight="15"/>
  <cols>
    <col min="1" max="1" width="15.7109375" customWidth="1"/>
    <col min="8" max="8" width="11.85546875" customWidth="1"/>
    <col min="9" max="9" width="16.140625" customWidth="1"/>
  </cols>
  <sheetData>
    <row r="1" spans="1:9" ht="15.75">
      <c r="A1" s="1" t="s">
        <v>31</v>
      </c>
      <c r="B1" s="2"/>
      <c r="C1" s="2"/>
      <c r="D1" s="2"/>
      <c r="E1" s="2"/>
      <c r="F1" s="2"/>
      <c r="G1" s="2"/>
      <c r="H1" s="2"/>
      <c r="I1" s="2"/>
    </row>
    <row r="2" spans="1:9" ht="21">
      <c r="A2" s="4" t="s">
        <v>89</v>
      </c>
      <c r="B2" s="4"/>
      <c r="C2" s="4"/>
      <c r="D2" s="5"/>
      <c r="E2" s="4"/>
      <c r="F2" s="4"/>
      <c r="G2" s="5"/>
      <c r="H2" s="5"/>
      <c r="I2" s="5"/>
    </row>
    <row r="3" spans="1:9" ht="18.75">
      <c r="A3" s="7" t="s">
        <v>90</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57</v>
      </c>
      <c r="C8" s="26" t="s">
        <v>73</v>
      </c>
      <c r="D8" s="26">
        <v>6307</v>
      </c>
      <c r="E8" s="26" t="s">
        <v>73</v>
      </c>
      <c r="F8" s="26">
        <v>566</v>
      </c>
      <c r="G8" s="26">
        <v>5277</v>
      </c>
      <c r="H8" s="50" t="s">
        <v>57</v>
      </c>
      <c r="I8" s="23" t="s">
        <v>0</v>
      </c>
    </row>
    <row r="9" spans="1:9">
      <c r="A9" s="66" t="s">
        <v>5</v>
      </c>
      <c r="B9" s="38" t="s">
        <v>57</v>
      </c>
      <c r="C9" s="26" t="s">
        <v>73</v>
      </c>
      <c r="D9" s="26" t="s">
        <v>74</v>
      </c>
      <c r="E9" s="26" t="s">
        <v>73</v>
      </c>
      <c r="F9" s="26" t="s">
        <v>74</v>
      </c>
      <c r="G9" s="26" t="s">
        <v>74</v>
      </c>
      <c r="H9" s="50" t="s">
        <v>57</v>
      </c>
      <c r="I9" s="68" t="s">
        <v>10</v>
      </c>
    </row>
    <row r="10" spans="1:9">
      <c r="A10" s="67" t="s">
        <v>7</v>
      </c>
      <c r="B10" s="38" t="s">
        <v>57</v>
      </c>
      <c r="C10" s="26" t="s">
        <v>73</v>
      </c>
      <c r="D10" s="26">
        <v>6307</v>
      </c>
      <c r="E10" s="26" t="s">
        <v>73</v>
      </c>
      <c r="F10" s="26">
        <v>566</v>
      </c>
      <c r="G10" s="26">
        <v>5277</v>
      </c>
      <c r="H10" s="50" t="s">
        <v>57</v>
      </c>
      <c r="I10" s="68" t="s">
        <v>11</v>
      </c>
    </row>
    <row r="11" spans="1:9">
      <c r="A11" s="60" t="s">
        <v>4</v>
      </c>
      <c r="B11" s="34" t="s">
        <v>57</v>
      </c>
      <c r="C11" s="34" t="s">
        <v>73</v>
      </c>
      <c r="D11" s="25">
        <v>6278</v>
      </c>
      <c r="E11" s="25" t="s">
        <v>73</v>
      </c>
      <c r="F11" s="34">
        <v>416</v>
      </c>
      <c r="G11" s="25">
        <v>5083</v>
      </c>
      <c r="H11" s="50" t="s">
        <v>57</v>
      </c>
      <c r="I11" s="23" t="s">
        <v>6</v>
      </c>
    </row>
    <row r="12" spans="1:9">
      <c r="A12" s="66" t="s">
        <v>5</v>
      </c>
      <c r="B12" s="34" t="s">
        <v>57</v>
      </c>
      <c r="C12" s="34" t="s">
        <v>73</v>
      </c>
      <c r="D12" s="29" t="s">
        <v>74</v>
      </c>
      <c r="E12" s="25" t="s">
        <v>73</v>
      </c>
      <c r="F12" s="34" t="s">
        <v>74</v>
      </c>
      <c r="G12" s="29" t="s">
        <v>74</v>
      </c>
      <c r="H12" s="50" t="s">
        <v>57</v>
      </c>
      <c r="I12" s="68" t="s">
        <v>10</v>
      </c>
    </row>
    <row r="13" spans="1:9">
      <c r="A13" s="67" t="s">
        <v>7</v>
      </c>
      <c r="B13" s="34" t="s">
        <v>57</v>
      </c>
      <c r="C13" s="34" t="s">
        <v>73</v>
      </c>
      <c r="D13" s="25">
        <v>6278</v>
      </c>
      <c r="E13" s="25" t="s">
        <v>73</v>
      </c>
      <c r="F13" s="32">
        <v>416</v>
      </c>
      <c r="G13" s="25">
        <v>5083</v>
      </c>
      <c r="H13" s="50" t="s">
        <v>57</v>
      </c>
      <c r="I13" s="68" t="s">
        <v>11</v>
      </c>
    </row>
    <row r="14" spans="1:9">
      <c r="A14" s="60" t="s">
        <v>8</v>
      </c>
      <c r="B14" s="34" t="s">
        <v>57</v>
      </c>
      <c r="C14" s="34" t="s">
        <v>73</v>
      </c>
      <c r="D14" s="25">
        <v>29</v>
      </c>
      <c r="E14" s="25" t="s">
        <v>73</v>
      </c>
      <c r="F14" s="32">
        <v>150</v>
      </c>
      <c r="G14" s="25">
        <v>194</v>
      </c>
      <c r="H14" s="50" t="s">
        <v>57</v>
      </c>
      <c r="I14" s="23" t="s">
        <v>9</v>
      </c>
    </row>
    <row r="15" spans="1:9">
      <c r="A15" s="66" t="s">
        <v>5</v>
      </c>
      <c r="B15" s="34" t="s">
        <v>57</v>
      </c>
      <c r="C15" s="34" t="s">
        <v>73</v>
      </c>
      <c r="D15" s="29" t="s">
        <v>74</v>
      </c>
      <c r="E15" s="25" t="s">
        <v>73</v>
      </c>
      <c r="F15" s="34" t="s">
        <v>74</v>
      </c>
      <c r="G15" s="29" t="s">
        <v>74</v>
      </c>
      <c r="H15" s="50" t="s">
        <v>57</v>
      </c>
      <c r="I15" s="68" t="s">
        <v>10</v>
      </c>
    </row>
    <row r="16" spans="1:9">
      <c r="A16" s="67" t="s">
        <v>7</v>
      </c>
      <c r="B16" s="34" t="s">
        <v>57</v>
      </c>
      <c r="C16" s="34" t="s">
        <v>73</v>
      </c>
      <c r="D16" s="25">
        <v>29</v>
      </c>
      <c r="E16" s="25" t="s">
        <v>73</v>
      </c>
      <c r="F16" s="32">
        <v>150</v>
      </c>
      <c r="G16" s="25">
        <v>194</v>
      </c>
      <c r="H16" s="50" t="s">
        <v>57</v>
      </c>
      <c r="I16" s="68" t="s">
        <v>11</v>
      </c>
    </row>
    <row r="17" spans="1:9" ht="15.75">
      <c r="A17" s="19" t="s">
        <v>13</v>
      </c>
      <c r="B17" s="28"/>
      <c r="C17" s="28"/>
      <c r="D17" s="28"/>
      <c r="E17" s="28"/>
      <c r="F17" s="20"/>
      <c r="G17" s="20"/>
      <c r="H17" s="51"/>
      <c r="I17" s="22" t="s">
        <v>2</v>
      </c>
    </row>
    <row r="18" spans="1:9">
      <c r="A18" s="60" t="s">
        <v>64</v>
      </c>
      <c r="B18" s="38" t="s">
        <v>57</v>
      </c>
      <c r="C18" s="38" t="s">
        <v>73</v>
      </c>
      <c r="D18" s="26">
        <v>6120</v>
      </c>
      <c r="E18" s="38" t="s">
        <v>73</v>
      </c>
      <c r="F18" s="26">
        <v>746</v>
      </c>
      <c r="G18" s="26">
        <v>5755</v>
      </c>
      <c r="H18" s="50" t="s">
        <v>57</v>
      </c>
      <c r="I18" s="23" t="s">
        <v>0</v>
      </c>
    </row>
    <row r="19" spans="1:9">
      <c r="A19" s="66" t="s">
        <v>5</v>
      </c>
      <c r="B19" s="38" t="s">
        <v>57</v>
      </c>
      <c r="C19" s="38" t="s">
        <v>73</v>
      </c>
      <c r="D19" s="29" t="s">
        <v>74</v>
      </c>
      <c r="E19" s="38" t="s">
        <v>73</v>
      </c>
      <c r="F19" s="26" t="s">
        <v>74</v>
      </c>
      <c r="G19" s="26" t="s">
        <v>74</v>
      </c>
      <c r="H19" s="50" t="s">
        <v>57</v>
      </c>
      <c r="I19" s="68" t="s">
        <v>10</v>
      </c>
    </row>
    <row r="20" spans="1:9">
      <c r="A20" s="67" t="s">
        <v>7</v>
      </c>
      <c r="B20" s="38" t="s">
        <v>57</v>
      </c>
      <c r="C20" s="38" t="s">
        <v>73</v>
      </c>
      <c r="D20" s="26">
        <v>6120</v>
      </c>
      <c r="E20" s="38" t="s">
        <v>73</v>
      </c>
      <c r="F20" s="26">
        <v>746</v>
      </c>
      <c r="G20" s="26">
        <v>5755</v>
      </c>
      <c r="H20" s="50" t="s">
        <v>57</v>
      </c>
      <c r="I20" s="68" t="s">
        <v>11</v>
      </c>
    </row>
    <row r="21" spans="1:9">
      <c r="A21" s="60" t="s">
        <v>4</v>
      </c>
      <c r="B21" s="34" t="s">
        <v>56</v>
      </c>
      <c r="C21" s="34" t="s">
        <v>73</v>
      </c>
      <c r="D21" s="25">
        <v>6119</v>
      </c>
      <c r="E21" s="34" t="s">
        <v>73</v>
      </c>
      <c r="F21" s="34">
        <v>428</v>
      </c>
      <c r="G21" s="33">
        <v>5552</v>
      </c>
      <c r="H21" s="50" t="s">
        <v>57</v>
      </c>
      <c r="I21" s="23" t="s">
        <v>6</v>
      </c>
    </row>
    <row r="22" spans="1:9">
      <c r="A22" s="66" t="s">
        <v>5</v>
      </c>
      <c r="B22" s="34" t="s">
        <v>57</v>
      </c>
      <c r="C22" s="34" t="s">
        <v>73</v>
      </c>
      <c r="D22" s="29" t="s">
        <v>74</v>
      </c>
      <c r="E22" s="34" t="s">
        <v>73</v>
      </c>
      <c r="F22" s="34" t="s">
        <v>74</v>
      </c>
      <c r="G22" s="29" t="s">
        <v>74</v>
      </c>
      <c r="H22" s="50" t="s">
        <v>57</v>
      </c>
      <c r="I22" s="68" t="s">
        <v>10</v>
      </c>
    </row>
    <row r="23" spans="1:9">
      <c r="A23" s="67" t="s">
        <v>7</v>
      </c>
      <c r="B23" s="34" t="s">
        <v>57</v>
      </c>
      <c r="C23" s="34" t="s">
        <v>73</v>
      </c>
      <c r="D23" s="25">
        <v>6119</v>
      </c>
      <c r="E23" s="34" t="s">
        <v>73</v>
      </c>
      <c r="F23" s="32">
        <v>428</v>
      </c>
      <c r="G23" s="33">
        <v>5552</v>
      </c>
      <c r="H23" s="50" t="s">
        <v>57</v>
      </c>
      <c r="I23" s="68" t="s">
        <v>11</v>
      </c>
    </row>
    <row r="24" spans="1:9">
      <c r="A24" s="60" t="s">
        <v>8</v>
      </c>
      <c r="B24" s="34" t="s">
        <v>57</v>
      </c>
      <c r="C24" s="34" t="s">
        <v>73</v>
      </c>
      <c r="D24" s="25">
        <v>1</v>
      </c>
      <c r="E24" s="34" t="s">
        <v>73</v>
      </c>
      <c r="F24" s="32">
        <v>318</v>
      </c>
      <c r="G24" s="33">
        <v>203</v>
      </c>
      <c r="H24" s="50" t="s">
        <v>57</v>
      </c>
      <c r="I24" s="23" t="s">
        <v>9</v>
      </c>
    </row>
    <row r="25" spans="1:9">
      <c r="A25" s="66" t="s">
        <v>5</v>
      </c>
      <c r="B25" s="34" t="s">
        <v>57</v>
      </c>
      <c r="C25" s="34" t="s">
        <v>73</v>
      </c>
      <c r="D25" s="29" t="s">
        <v>74</v>
      </c>
      <c r="E25" s="34" t="s">
        <v>73</v>
      </c>
      <c r="F25" s="34" t="s">
        <v>74</v>
      </c>
      <c r="G25" s="29" t="s">
        <v>74</v>
      </c>
      <c r="H25" s="50" t="s">
        <v>57</v>
      </c>
      <c r="I25" s="68" t="s">
        <v>10</v>
      </c>
    </row>
    <row r="26" spans="1:9">
      <c r="A26" s="67" t="s">
        <v>7</v>
      </c>
      <c r="B26" s="34" t="s">
        <v>57</v>
      </c>
      <c r="C26" s="34" t="s">
        <v>73</v>
      </c>
      <c r="D26" s="25">
        <v>1</v>
      </c>
      <c r="E26" s="34" t="s">
        <v>73</v>
      </c>
      <c r="F26" s="32">
        <v>318</v>
      </c>
      <c r="G26" s="33">
        <v>203</v>
      </c>
      <c r="H26" s="50" t="s">
        <v>57</v>
      </c>
      <c r="I26" s="68" t="s">
        <v>11</v>
      </c>
    </row>
    <row r="27" spans="1:9" ht="15.75">
      <c r="A27" s="19" t="s">
        <v>14</v>
      </c>
      <c r="B27" s="20"/>
      <c r="C27" s="28"/>
      <c r="D27" s="28"/>
      <c r="E27" s="28"/>
      <c r="F27" s="20"/>
      <c r="G27" s="20"/>
      <c r="H27" s="51"/>
      <c r="I27" s="21" t="s">
        <v>3</v>
      </c>
    </row>
    <row r="28" spans="1:9">
      <c r="A28" s="60" t="s">
        <v>64</v>
      </c>
      <c r="B28" s="38" t="s">
        <v>57</v>
      </c>
      <c r="C28" s="38" t="s">
        <v>73</v>
      </c>
      <c r="D28" s="26">
        <v>10321</v>
      </c>
      <c r="E28" s="38" t="s">
        <v>73</v>
      </c>
      <c r="F28" s="26">
        <v>656</v>
      </c>
      <c r="G28" s="26">
        <v>6010</v>
      </c>
      <c r="H28" s="50" t="s">
        <v>57</v>
      </c>
      <c r="I28" s="23" t="s">
        <v>0</v>
      </c>
    </row>
    <row r="29" spans="1:9">
      <c r="A29" s="66" t="s">
        <v>5</v>
      </c>
      <c r="B29" s="38" t="s">
        <v>57</v>
      </c>
      <c r="C29" s="38" t="s">
        <v>73</v>
      </c>
      <c r="D29" s="29" t="s">
        <v>74</v>
      </c>
      <c r="E29" s="38" t="s">
        <v>73</v>
      </c>
      <c r="F29" s="29" t="s">
        <v>74</v>
      </c>
      <c r="G29" s="26" t="s">
        <v>74</v>
      </c>
      <c r="H29" s="50" t="s">
        <v>57</v>
      </c>
      <c r="I29" s="68" t="s">
        <v>10</v>
      </c>
    </row>
    <row r="30" spans="1:9">
      <c r="A30" s="67" t="s">
        <v>7</v>
      </c>
      <c r="B30" s="38" t="s">
        <v>57</v>
      </c>
      <c r="C30" s="38" t="s">
        <v>73</v>
      </c>
      <c r="D30" s="26">
        <v>10321</v>
      </c>
      <c r="E30" s="38" t="s">
        <v>73</v>
      </c>
      <c r="F30" s="26">
        <v>656</v>
      </c>
      <c r="G30" s="26">
        <v>6010</v>
      </c>
      <c r="H30" s="50" t="s">
        <v>57</v>
      </c>
      <c r="I30" s="68" t="s">
        <v>11</v>
      </c>
    </row>
    <row r="31" spans="1:9">
      <c r="A31" s="60" t="s">
        <v>4</v>
      </c>
      <c r="B31" s="34" t="s">
        <v>56</v>
      </c>
      <c r="C31" s="34" t="s">
        <v>73</v>
      </c>
      <c r="D31" s="25">
        <v>10311</v>
      </c>
      <c r="E31" s="34" t="s">
        <v>73</v>
      </c>
      <c r="F31" s="32">
        <v>350</v>
      </c>
      <c r="G31" s="33">
        <v>5815</v>
      </c>
      <c r="H31" s="50" t="s">
        <v>57</v>
      </c>
      <c r="I31" s="23" t="s">
        <v>6</v>
      </c>
    </row>
    <row r="32" spans="1:9">
      <c r="A32" s="66" t="s">
        <v>5</v>
      </c>
      <c r="B32" s="34" t="s">
        <v>57</v>
      </c>
      <c r="C32" s="34" t="s">
        <v>73</v>
      </c>
      <c r="D32" s="29" t="s">
        <v>74</v>
      </c>
      <c r="E32" s="34" t="s">
        <v>73</v>
      </c>
      <c r="F32" s="34" t="s">
        <v>74</v>
      </c>
      <c r="G32" s="29" t="s">
        <v>74</v>
      </c>
      <c r="H32" s="50" t="s">
        <v>57</v>
      </c>
      <c r="I32" s="68" t="s">
        <v>10</v>
      </c>
    </row>
    <row r="33" spans="1:9">
      <c r="A33" s="67" t="s">
        <v>7</v>
      </c>
      <c r="B33" s="34" t="s">
        <v>57</v>
      </c>
      <c r="C33" s="34" t="s">
        <v>73</v>
      </c>
      <c r="D33" s="25">
        <v>10311</v>
      </c>
      <c r="E33" s="34" t="s">
        <v>73</v>
      </c>
      <c r="F33" s="34">
        <v>350</v>
      </c>
      <c r="G33" s="33">
        <v>5815</v>
      </c>
      <c r="H33" s="50" t="s">
        <v>57</v>
      </c>
      <c r="I33" s="68" t="s">
        <v>11</v>
      </c>
    </row>
    <row r="34" spans="1:9">
      <c r="A34" s="60" t="s">
        <v>8</v>
      </c>
      <c r="B34" s="34" t="s">
        <v>57</v>
      </c>
      <c r="C34" s="34" t="s">
        <v>73</v>
      </c>
      <c r="D34" s="25">
        <v>10</v>
      </c>
      <c r="E34" s="34" t="s">
        <v>73</v>
      </c>
      <c r="F34" s="34">
        <v>306</v>
      </c>
      <c r="G34" s="33">
        <v>195</v>
      </c>
      <c r="H34" s="50" t="s">
        <v>57</v>
      </c>
      <c r="I34" s="23" t="s">
        <v>9</v>
      </c>
    </row>
    <row r="35" spans="1:9">
      <c r="A35" s="66" t="s">
        <v>5</v>
      </c>
      <c r="B35" s="34" t="s">
        <v>57</v>
      </c>
      <c r="C35" s="34" t="s">
        <v>73</v>
      </c>
      <c r="D35" s="29" t="s">
        <v>74</v>
      </c>
      <c r="E35" s="34" t="s">
        <v>73</v>
      </c>
      <c r="F35" s="34" t="s">
        <v>74</v>
      </c>
      <c r="G35" s="29" t="s">
        <v>74</v>
      </c>
      <c r="H35" s="50" t="s">
        <v>57</v>
      </c>
      <c r="I35" s="68" t="s">
        <v>10</v>
      </c>
    </row>
    <row r="36" spans="1:9">
      <c r="A36" s="67" t="s">
        <v>7</v>
      </c>
      <c r="B36" s="34" t="s">
        <v>57</v>
      </c>
      <c r="C36" s="34" t="s">
        <v>73</v>
      </c>
      <c r="D36" s="25">
        <v>10</v>
      </c>
      <c r="E36" s="34" t="s">
        <v>73</v>
      </c>
      <c r="F36" s="32">
        <v>306</v>
      </c>
      <c r="G36" s="33">
        <v>195</v>
      </c>
      <c r="H36" s="50" t="s">
        <v>57</v>
      </c>
      <c r="I36" s="68" t="s">
        <v>11</v>
      </c>
    </row>
    <row r="37" spans="1:9" ht="15.75">
      <c r="A37" s="19" t="s">
        <v>24</v>
      </c>
      <c r="B37" s="20"/>
      <c r="C37" s="28"/>
      <c r="D37" s="28"/>
      <c r="E37" s="28"/>
      <c r="F37" s="20"/>
      <c r="G37" s="20"/>
      <c r="H37" s="51"/>
      <c r="I37" s="21" t="s">
        <v>25</v>
      </c>
    </row>
    <row r="38" spans="1:9">
      <c r="A38" s="60" t="s">
        <v>64</v>
      </c>
      <c r="B38" s="38" t="s">
        <v>57</v>
      </c>
      <c r="C38" s="38" t="s">
        <v>73</v>
      </c>
      <c r="D38" s="26">
        <v>11699</v>
      </c>
      <c r="E38" s="38" t="s">
        <v>73</v>
      </c>
      <c r="F38" s="26">
        <v>1165</v>
      </c>
      <c r="G38" s="26">
        <v>6332</v>
      </c>
      <c r="H38" s="50" t="s">
        <v>57</v>
      </c>
      <c r="I38" s="23" t="s">
        <v>0</v>
      </c>
    </row>
    <row r="39" spans="1:9">
      <c r="A39" s="66" t="s">
        <v>5</v>
      </c>
      <c r="B39" s="38" t="s">
        <v>57</v>
      </c>
      <c r="C39" s="38" t="s">
        <v>73</v>
      </c>
      <c r="D39" s="29" t="s">
        <v>74</v>
      </c>
      <c r="E39" s="38" t="s">
        <v>73</v>
      </c>
      <c r="F39" s="26" t="s">
        <v>74</v>
      </c>
      <c r="G39" s="26" t="s">
        <v>74</v>
      </c>
      <c r="H39" s="50" t="s">
        <v>57</v>
      </c>
      <c r="I39" s="68" t="s">
        <v>10</v>
      </c>
    </row>
    <row r="40" spans="1:9">
      <c r="A40" s="67" t="s">
        <v>7</v>
      </c>
      <c r="B40" s="38" t="s">
        <v>57</v>
      </c>
      <c r="C40" s="38" t="s">
        <v>73</v>
      </c>
      <c r="D40" s="26">
        <v>11699</v>
      </c>
      <c r="E40" s="38" t="s">
        <v>73</v>
      </c>
      <c r="F40" s="26">
        <v>1165</v>
      </c>
      <c r="G40" s="26">
        <v>6332</v>
      </c>
      <c r="H40" s="50" t="s">
        <v>57</v>
      </c>
      <c r="I40" s="68" t="s">
        <v>11</v>
      </c>
    </row>
    <row r="41" spans="1:9">
      <c r="A41" s="60" t="s">
        <v>4</v>
      </c>
      <c r="B41" s="34" t="s">
        <v>56</v>
      </c>
      <c r="C41" s="34" t="s">
        <v>73</v>
      </c>
      <c r="D41" s="25">
        <v>11689</v>
      </c>
      <c r="E41" s="34" t="s">
        <v>73</v>
      </c>
      <c r="F41" s="32">
        <v>660</v>
      </c>
      <c r="G41" s="33">
        <v>6131</v>
      </c>
      <c r="H41" s="50" t="s">
        <v>57</v>
      </c>
      <c r="I41" s="23" t="s">
        <v>6</v>
      </c>
    </row>
    <row r="42" spans="1:9">
      <c r="A42" s="66" t="s">
        <v>5</v>
      </c>
      <c r="B42" s="34" t="s">
        <v>57</v>
      </c>
      <c r="C42" s="34" t="s">
        <v>73</v>
      </c>
      <c r="D42" s="29" t="s">
        <v>74</v>
      </c>
      <c r="E42" s="34" t="s">
        <v>73</v>
      </c>
      <c r="F42" s="34" t="s">
        <v>74</v>
      </c>
      <c r="G42" s="29" t="s">
        <v>74</v>
      </c>
      <c r="H42" s="50" t="s">
        <v>57</v>
      </c>
      <c r="I42" s="68" t="s">
        <v>10</v>
      </c>
    </row>
    <row r="43" spans="1:9">
      <c r="A43" s="67" t="s">
        <v>7</v>
      </c>
      <c r="B43" s="34" t="s">
        <v>57</v>
      </c>
      <c r="C43" s="34" t="s">
        <v>73</v>
      </c>
      <c r="D43" s="25">
        <v>11689</v>
      </c>
      <c r="E43" s="34" t="s">
        <v>73</v>
      </c>
      <c r="F43" s="34">
        <v>660</v>
      </c>
      <c r="G43" s="33">
        <v>6131</v>
      </c>
      <c r="H43" s="50" t="s">
        <v>57</v>
      </c>
      <c r="I43" s="68" t="s">
        <v>11</v>
      </c>
    </row>
    <row r="44" spans="1:9">
      <c r="A44" s="60" t="s">
        <v>8</v>
      </c>
      <c r="B44" s="34" t="s">
        <v>57</v>
      </c>
      <c r="C44" s="34" t="s">
        <v>73</v>
      </c>
      <c r="D44" s="25">
        <v>10</v>
      </c>
      <c r="E44" s="34" t="s">
        <v>73</v>
      </c>
      <c r="F44" s="34">
        <v>505</v>
      </c>
      <c r="G44" s="29">
        <v>201</v>
      </c>
      <c r="H44" s="50" t="s">
        <v>57</v>
      </c>
      <c r="I44" s="23" t="s">
        <v>9</v>
      </c>
    </row>
    <row r="45" spans="1:9">
      <c r="A45" s="66" t="s">
        <v>5</v>
      </c>
      <c r="B45" s="34" t="s">
        <v>57</v>
      </c>
      <c r="C45" s="34" t="s">
        <v>73</v>
      </c>
      <c r="D45" s="29" t="s">
        <v>74</v>
      </c>
      <c r="E45" s="34" t="s">
        <v>73</v>
      </c>
      <c r="F45" s="34" t="s">
        <v>74</v>
      </c>
      <c r="G45" s="29" t="s">
        <v>74</v>
      </c>
      <c r="H45" s="50" t="s">
        <v>57</v>
      </c>
      <c r="I45" s="68" t="s">
        <v>10</v>
      </c>
    </row>
    <row r="46" spans="1:9">
      <c r="A46" s="27" t="s">
        <v>7</v>
      </c>
      <c r="B46" s="36" t="s">
        <v>57</v>
      </c>
      <c r="C46" s="36" t="s">
        <v>73</v>
      </c>
      <c r="D46" s="27">
        <v>10</v>
      </c>
      <c r="E46" s="36" t="s">
        <v>73</v>
      </c>
      <c r="F46" s="30">
        <v>505</v>
      </c>
      <c r="G46" s="31">
        <v>201</v>
      </c>
      <c r="H46" s="41" t="s">
        <v>57</v>
      </c>
      <c r="I46" s="70" t="s">
        <v>11</v>
      </c>
    </row>
    <row r="47" spans="1:9">
      <c r="A47" s="10" t="s">
        <v>71</v>
      </c>
      <c r="B47" s="3"/>
      <c r="C47" s="3"/>
      <c r="D47" s="3"/>
      <c r="E47" s="3"/>
      <c r="F47" s="3"/>
      <c r="G47" s="3"/>
      <c r="H47" s="3"/>
      <c r="I47" s="3" t="s">
        <v>72</v>
      </c>
    </row>
    <row r="48" spans="1:9">
      <c r="B48" s="3"/>
      <c r="C48" s="3"/>
      <c r="D48" s="3"/>
      <c r="E48" s="3"/>
      <c r="F48" s="3"/>
      <c r="G48" s="3"/>
      <c r="H48" s="3"/>
    </row>
  </sheetData>
  <mergeCells count="2">
    <mergeCell ref="A5:A6"/>
    <mergeCell ref="I5:I6"/>
  </mergeCells>
  <pageMargins left="0.7" right="0.7" top="0.75" bottom="0.75" header="0.3" footer="0.3"/>
  <pageSetup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rightToLeft="1" view="pageBreakPreview" zoomScale="85" zoomScaleNormal="85" zoomScaleSheetLayoutView="85" workbookViewId="0">
      <selection activeCell="E10" sqref="E10"/>
    </sheetView>
  </sheetViews>
  <sheetFormatPr defaultRowHeight="15"/>
  <cols>
    <col min="1" max="1" width="17.85546875" customWidth="1"/>
    <col min="4" max="4" width="12" bestFit="1" customWidth="1"/>
    <col min="7" max="7" width="8.7109375" bestFit="1" customWidth="1"/>
    <col min="8" max="8" width="10.5703125" bestFit="1" customWidth="1"/>
    <col min="9" max="9" width="15.42578125" customWidth="1"/>
  </cols>
  <sheetData>
    <row r="1" spans="1:9" ht="15.75">
      <c r="A1" s="1" t="s">
        <v>32</v>
      </c>
      <c r="B1" s="2"/>
      <c r="C1" s="2"/>
      <c r="D1" s="2"/>
      <c r="E1" s="2"/>
      <c r="F1" s="2"/>
      <c r="G1" s="2"/>
      <c r="H1" s="2"/>
      <c r="I1" s="2"/>
    </row>
    <row r="2" spans="1:9" ht="21">
      <c r="A2" s="4" t="s">
        <v>91</v>
      </c>
      <c r="B2" s="4"/>
      <c r="C2" s="4"/>
      <c r="D2" s="5"/>
      <c r="E2" s="4"/>
      <c r="F2" s="4"/>
      <c r="G2" s="5"/>
      <c r="H2" s="5"/>
      <c r="I2" s="5"/>
    </row>
    <row r="3" spans="1:9" ht="18.75">
      <c r="A3" s="7" t="s">
        <v>92</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31.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57</v>
      </c>
      <c r="C8" s="26">
        <v>1860</v>
      </c>
      <c r="D8" s="35">
        <v>5124</v>
      </c>
      <c r="E8" s="38">
        <v>952</v>
      </c>
      <c r="F8" s="26">
        <v>1448</v>
      </c>
      <c r="G8" s="26">
        <v>1787</v>
      </c>
      <c r="H8" s="50" t="s">
        <v>57</v>
      </c>
      <c r="I8" s="23" t="s">
        <v>0</v>
      </c>
    </row>
    <row r="9" spans="1:9">
      <c r="A9" s="66" t="s">
        <v>5</v>
      </c>
      <c r="B9" s="38" t="s">
        <v>57</v>
      </c>
      <c r="C9" s="26">
        <v>1</v>
      </c>
      <c r="D9" s="26" t="s">
        <v>74</v>
      </c>
      <c r="E9" s="38">
        <v>2</v>
      </c>
      <c r="F9" s="26">
        <v>54</v>
      </c>
      <c r="G9" s="26">
        <v>15</v>
      </c>
      <c r="H9" s="50" t="s">
        <v>57</v>
      </c>
      <c r="I9" s="68" t="s">
        <v>10</v>
      </c>
    </row>
    <row r="10" spans="1:9">
      <c r="A10" s="67" t="s">
        <v>7</v>
      </c>
      <c r="B10" s="38" t="s">
        <v>57</v>
      </c>
      <c r="C10" s="26">
        <v>1859</v>
      </c>
      <c r="D10" s="35">
        <v>5124</v>
      </c>
      <c r="E10" s="38">
        <v>950</v>
      </c>
      <c r="F10" s="26">
        <v>1394</v>
      </c>
      <c r="G10" s="26">
        <v>1772</v>
      </c>
      <c r="H10" s="50" t="s">
        <v>57</v>
      </c>
      <c r="I10" s="68" t="s">
        <v>11</v>
      </c>
    </row>
    <row r="11" spans="1:9">
      <c r="A11" s="60" t="s">
        <v>4</v>
      </c>
      <c r="B11" s="34" t="s">
        <v>57</v>
      </c>
      <c r="C11" s="34" t="s">
        <v>56</v>
      </c>
      <c r="D11" s="25">
        <v>4632</v>
      </c>
      <c r="E11" s="34">
        <v>907</v>
      </c>
      <c r="F11" s="32">
        <v>4</v>
      </c>
      <c r="G11" s="33">
        <v>219</v>
      </c>
      <c r="H11" s="50" t="s">
        <v>57</v>
      </c>
      <c r="I11" s="23" t="s">
        <v>6</v>
      </c>
    </row>
    <row r="12" spans="1:9">
      <c r="A12" s="66" t="s">
        <v>5</v>
      </c>
      <c r="B12" s="34" t="s">
        <v>57</v>
      </c>
      <c r="C12" s="34" t="s">
        <v>56</v>
      </c>
      <c r="D12" s="29" t="s">
        <v>74</v>
      </c>
      <c r="E12" s="34">
        <v>1</v>
      </c>
      <c r="F12" s="34" t="s">
        <v>74</v>
      </c>
      <c r="G12" s="29" t="s">
        <v>74</v>
      </c>
      <c r="H12" s="50" t="s">
        <v>57</v>
      </c>
      <c r="I12" s="68" t="s">
        <v>10</v>
      </c>
    </row>
    <row r="13" spans="1:9">
      <c r="A13" s="67" t="s">
        <v>7</v>
      </c>
      <c r="B13" s="34" t="s">
        <v>57</v>
      </c>
      <c r="C13" s="34" t="s">
        <v>56</v>
      </c>
      <c r="D13" s="25">
        <v>4632</v>
      </c>
      <c r="E13" s="34">
        <v>906</v>
      </c>
      <c r="F13" s="32">
        <v>4</v>
      </c>
      <c r="G13" s="33">
        <v>219</v>
      </c>
      <c r="H13" s="50" t="s">
        <v>57</v>
      </c>
      <c r="I13" s="68" t="s">
        <v>11</v>
      </c>
    </row>
    <row r="14" spans="1:9">
      <c r="A14" s="60" t="s">
        <v>8</v>
      </c>
      <c r="B14" s="34" t="s">
        <v>57</v>
      </c>
      <c r="C14" s="34" t="s">
        <v>56</v>
      </c>
      <c r="D14" s="25">
        <f>SUM(D15:D16)</f>
        <v>492</v>
      </c>
      <c r="E14" s="34">
        <v>45</v>
      </c>
      <c r="F14" s="32">
        <f t="shared" ref="F14:G14" si="0">SUM(F15:F16)</f>
        <v>1444</v>
      </c>
      <c r="G14" s="33">
        <f t="shared" si="0"/>
        <v>1568</v>
      </c>
      <c r="H14" s="50" t="s">
        <v>57</v>
      </c>
      <c r="I14" s="23" t="s">
        <v>9</v>
      </c>
    </row>
    <row r="15" spans="1:9">
      <c r="A15" s="66" t="s">
        <v>5</v>
      </c>
      <c r="B15" s="34" t="s">
        <v>57</v>
      </c>
      <c r="C15" s="34" t="s">
        <v>56</v>
      </c>
      <c r="D15" s="29" t="s">
        <v>74</v>
      </c>
      <c r="E15" s="34">
        <v>1</v>
      </c>
      <c r="F15" s="32">
        <v>54</v>
      </c>
      <c r="G15" s="33">
        <v>15</v>
      </c>
      <c r="H15" s="50" t="s">
        <v>57</v>
      </c>
      <c r="I15" s="68" t="s">
        <v>10</v>
      </c>
    </row>
    <row r="16" spans="1:9">
      <c r="A16" s="67" t="s">
        <v>7</v>
      </c>
      <c r="B16" s="34" t="s">
        <v>57</v>
      </c>
      <c r="C16" s="34" t="s">
        <v>56</v>
      </c>
      <c r="D16" s="25">
        <v>492</v>
      </c>
      <c r="E16" s="34">
        <v>44</v>
      </c>
      <c r="F16" s="32">
        <v>1390</v>
      </c>
      <c r="G16" s="33">
        <v>1553</v>
      </c>
      <c r="H16" s="50" t="s">
        <v>57</v>
      </c>
      <c r="I16" s="68" t="s">
        <v>11</v>
      </c>
    </row>
    <row r="17" spans="1:9" ht="15.75">
      <c r="A17" s="19" t="s">
        <v>13</v>
      </c>
      <c r="B17" s="28"/>
      <c r="C17" s="28"/>
      <c r="D17" s="28"/>
      <c r="E17" s="28"/>
      <c r="F17" s="20"/>
      <c r="G17" s="20"/>
      <c r="H17" s="51"/>
      <c r="I17" s="22" t="s">
        <v>2</v>
      </c>
    </row>
    <row r="18" spans="1:9">
      <c r="A18" s="60" t="s">
        <v>64</v>
      </c>
      <c r="B18" s="38" t="s">
        <v>57</v>
      </c>
      <c r="C18" s="26">
        <v>1987</v>
      </c>
      <c r="D18" s="26">
        <v>5415</v>
      </c>
      <c r="E18" s="38">
        <v>1045</v>
      </c>
      <c r="F18" s="26">
        <v>2361</v>
      </c>
      <c r="G18" s="26">
        <v>1888</v>
      </c>
      <c r="H18" s="50" t="s">
        <v>57</v>
      </c>
      <c r="I18" s="23" t="s">
        <v>0</v>
      </c>
    </row>
    <row r="19" spans="1:9">
      <c r="A19" s="66" t="s">
        <v>5</v>
      </c>
      <c r="B19" s="38" t="s">
        <v>57</v>
      </c>
      <c r="C19" s="26">
        <v>2</v>
      </c>
      <c r="D19" s="26" t="s">
        <v>74</v>
      </c>
      <c r="E19" s="38">
        <v>1</v>
      </c>
      <c r="F19" s="26">
        <v>11</v>
      </c>
      <c r="G19" s="26">
        <v>9</v>
      </c>
      <c r="H19" s="50" t="s">
        <v>57</v>
      </c>
      <c r="I19" s="68" t="s">
        <v>10</v>
      </c>
    </row>
    <row r="20" spans="1:9">
      <c r="A20" s="67" t="s">
        <v>7</v>
      </c>
      <c r="B20" s="38" t="s">
        <v>57</v>
      </c>
      <c r="C20" s="26">
        <v>1985</v>
      </c>
      <c r="D20" s="26">
        <v>5415</v>
      </c>
      <c r="E20" s="38">
        <v>1044</v>
      </c>
      <c r="F20" s="26">
        <v>2350</v>
      </c>
      <c r="G20" s="26">
        <v>1879</v>
      </c>
      <c r="H20" s="50" t="s">
        <v>57</v>
      </c>
      <c r="I20" s="68" t="s">
        <v>11</v>
      </c>
    </row>
    <row r="21" spans="1:9">
      <c r="A21" s="60" t="s">
        <v>4</v>
      </c>
      <c r="B21" s="34" t="s">
        <v>56</v>
      </c>
      <c r="C21" s="25" t="s">
        <v>56</v>
      </c>
      <c r="D21" s="25">
        <v>5043</v>
      </c>
      <c r="E21" s="34">
        <v>990</v>
      </c>
      <c r="F21" s="32">
        <v>4</v>
      </c>
      <c r="G21" s="33">
        <v>175</v>
      </c>
      <c r="H21" s="50" t="s">
        <v>57</v>
      </c>
      <c r="I21" s="23" t="s">
        <v>6</v>
      </c>
    </row>
    <row r="22" spans="1:9">
      <c r="A22" s="66" t="s">
        <v>5</v>
      </c>
      <c r="B22" s="34" t="s">
        <v>57</v>
      </c>
      <c r="C22" s="25" t="s">
        <v>56</v>
      </c>
      <c r="D22" s="29" t="s">
        <v>74</v>
      </c>
      <c r="E22" s="34" t="s">
        <v>74</v>
      </c>
      <c r="F22" s="34" t="s">
        <v>74</v>
      </c>
      <c r="G22" s="29" t="s">
        <v>74</v>
      </c>
      <c r="H22" s="50" t="s">
        <v>57</v>
      </c>
      <c r="I22" s="68" t="s">
        <v>10</v>
      </c>
    </row>
    <row r="23" spans="1:9">
      <c r="A23" s="67" t="s">
        <v>7</v>
      </c>
      <c r="B23" s="34" t="s">
        <v>57</v>
      </c>
      <c r="C23" s="25" t="s">
        <v>56</v>
      </c>
      <c r="D23" s="25">
        <v>5043</v>
      </c>
      <c r="E23" s="34">
        <v>990</v>
      </c>
      <c r="F23" s="32">
        <v>4</v>
      </c>
      <c r="G23" s="33">
        <v>175</v>
      </c>
      <c r="H23" s="50" t="s">
        <v>57</v>
      </c>
      <c r="I23" s="68" t="s">
        <v>11</v>
      </c>
    </row>
    <row r="24" spans="1:9">
      <c r="A24" s="60" t="s">
        <v>8</v>
      </c>
      <c r="B24" s="34" t="s">
        <v>57</v>
      </c>
      <c r="C24" s="25" t="s">
        <v>56</v>
      </c>
      <c r="D24" s="25">
        <f>SUM(D25:D26)</f>
        <v>372</v>
      </c>
      <c r="E24" s="34">
        <v>55</v>
      </c>
      <c r="F24" s="32">
        <f>SUM(F25:F26)</f>
        <v>2357</v>
      </c>
      <c r="G24" s="33">
        <f>SUM(G25:G26)</f>
        <v>1713</v>
      </c>
      <c r="H24" s="50" t="s">
        <v>57</v>
      </c>
      <c r="I24" s="23" t="s">
        <v>9</v>
      </c>
    </row>
    <row r="25" spans="1:9">
      <c r="A25" s="66" t="s">
        <v>5</v>
      </c>
      <c r="B25" s="34" t="s">
        <v>57</v>
      </c>
      <c r="C25" s="25" t="s">
        <v>56</v>
      </c>
      <c r="D25" s="29" t="s">
        <v>74</v>
      </c>
      <c r="E25" s="34">
        <v>1</v>
      </c>
      <c r="F25" s="32">
        <v>11</v>
      </c>
      <c r="G25" s="33">
        <v>9</v>
      </c>
      <c r="H25" s="50" t="s">
        <v>57</v>
      </c>
      <c r="I25" s="68" t="s">
        <v>10</v>
      </c>
    </row>
    <row r="26" spans="1:9">
      <c r="A26" s="67" t="s">
        <v>7</v>
      </c>
      <c r="B26" s="34" t="s">
        <v>57</v>
      </c>
      <c r="C26" s="25" t="s">
        <v>56</v>
      </c>
      <c r="D26" s="25">
        <v>372</v>
      </c>
      <c r="E26" s="34">
        <v>54</v>
      </c>
      <c r="F26" s="32">
        <v>2346</v>
      </c>
      <c r="G26" s="33">
        <v>1704</v>
      </c>
      <c r="H26" s="50" t="s">
        <v>57</v>
      </c>
      <c r="I26" s="68" t="s">
        <v>11</v>
      </c>
    </row>
    <row r="27" spans="1:9" ht="15.75">
      <c r="A27" s="19" t="s">
        <v>14</v>
      </c>
      <c r="B27" s="20"/>
      <c r="C27" s="28"/>
      <c r="D27" s="28"/>
      <c r="E27" s="28"/>
      <c r="F27" s="20"/>
      <c r="G27" s="20"/>
      <c r="H27" s="51"/>
      <c r="I27" s="21" t="s">
        <v>3</v>
      </c>
    </row>
    <row r="28" spans="1:9">
      <c r="A28" s="60" t="s">
        <v>64</v>
      </c>
      <c r="B28" s="38" t="s">
        <v>57</v>
      </c>
      <c r="C28" s="26">
        <v>2261</v>
      </c>
      <c r="D28" s="26">
        <v>7090</v>
      </c>
      <c r="E28" s="38">
        <v>1117</v>
      </c>
      <c r="F28" s="26">
        <v>2711</v>
      </c>
      <c r="G28" s="26">
        <v>2020</v>
      </c>
      <c r="H28" s="50" t="s">
        <v>57</v>
      </c>
      <c r="I28" s="23" t="s">
        <v>0</v>
      </c>
    </row>
    <row r="29" spans="1:9">
      <c r="A29" s="66" t="s">
        <v>5</v>
      </c>
      <c r="B29" s="38" t="s">
        <v>57</v>
      </c>
      <c r="C29" s="26">
        <v>4</v>
      </c>
      <c r="D29" s="26" t="s">
        <v>74</v>
      </c>
      <c r="E29" s="38">
        <v>2</v>
      </c>
      <c r="F29" s="26">
        <v>29</v>
      </c>
      <c r="G29" s="26">
        <v>16</v>
      </c>
      <c r="H29" s="50" t="s">
        <v>57</v>
      </c>
      <c r="I29" s="68" t="s">
        <v>10</v>
      </c>
    </row>
    <row r="30" spans="1:9">
      <c r="A30" s="67" t="s">
        <v>7</v>
      </c>
      <c r="B30" s="38" t="s">
        <v>57</v>
      </c>
      <c r="C30" s="26">
        <v>2257</v>
      </c>
      <c r="D30" s="26">
        <v>7090</v>
      </c>
      <c r="E30" s="38">
        <v>1115</v>
      </c>
      <c r="F30" s="26">
        <v>2682</v>
      </c>
      <c r="G30" s="26">
        <v>2004</v>
      </c>
      <c r="H30" s="50" t="s">
        <v>57</v>
      </c>
      <c r="I30" s="68" t="s">
        <v>11</v>
      </c>
    </row>
    <row r="31" spans="1:9">
      <c r="A31" s="60" t="s">
        <v>4</v>
      </c>
      <c r="B31" s="34" t="s">
        <v>56</v>
      </c>
      <c r="C31" s="25" t="s">
        <v>56</v>
      </c>
      <c r="D31" s="25">
        <v>6607</v>
      </c>
      <c r="E31" s="34">
        <v>1059</v>
      </c>
      <c r="F31" s="34" t="s">
        <v>74</v>
      </c>
      <c r="G31" s="33">
        <v>180</v>
      </c>
      <c r="H31" s="50" t="s">
        <v>57</v>
      </c>
      <c r="I31" s="23" t="s">
        <v>6</v>
      </c>
    </row>
    <row r="32" spans="1:9">
      <c r="A32" s="66" t="s">
        <v>5</v>
      </c>
      <c r="B32" s="34" t="s">
        <v>57</v>
      </c>
      <c r="C32" s="25" t="s">
        <v>56</v>
      </c>
      <c r="D32" s="29" t="s">
        <v>74</v>
      </c>
      <c r="E32" s="34">
        <v>1</v>
      </c>
      <c r="F32" s="34" t="s">
        <v>74</v>
      </c>
      <c r="G32" s="29" t="s">
        <v>74</v>
      </c>
      <c r="H32" s="50" t="s">
        <v>57</v>
      </c>
      <c r="I32" s="68" t="s">
        <v>10</v>
      </c>
    </row>
    <row r="33" spans="1:9">
      <c r="A33" s="67" t="s">
        <v>7</v>
      </c>
      <c r="B33" s="34" t="s">
        <v>57</v>
      </c>
      <c r="C33" s="25" t="s">
        <v>56</v>
      </c>
      <c r="D33" s="25">
        <v>6607</v>
      </c>
      <c r="E33" s="34">
        <v>1058</v>
      </c>
      <c r="F33" s="34" t="s">
        <v>74</v>
      </c>
      <c r="G33" s="33">
        <v>180</v>
      </c>
      <c r="H33" s="50" t="s">
        <v>57</v>
      </c>
      <c r="I33" s="68" t="s">
        <v>11</v>
      </c>
    </row>
    <row r="34" spans="1:9">
      <c r="A34" s="60" t="s">
        <v>8</v>
      </c>
      <c r="B34" s="34" t="s">
        <v>57</v>
      </c>
      <c r="C34" s="25" t="s">
        <v>56</v>
      </c>
      <c r="D34" s="25">
        <f>SUM(D35:D36)</f>
        <v>483</v>
      </c>
      <c r="E34" s="34">
        <v>58</v>
      </c>
      <c r="F34" s="32">
        <f>SUM(F35:F36)</f>
        <v>2711</v>
      </c>
      <c r="G34" s="33">
        <f>SUM(G35:G36)</f>
        <v>1840</v>
      </c>
      <c r="H34" s="50" t="s">
        <v>57</v>
      </c>
      <c r="I34" s="23" t="s">
        <v>9</v>
      </c>
    </row>
    <row r="35" spans="1:9">
      <c r="A35" s="66" t="s">
        <v>5</v>
      </c>
      <c r="B35" s="34" t="s">
        <v>57</v>
      </c>
      <c r="C35" s="25" t="s">
        <v>56</v>
      </c>
      <c r="D35" s="29" t="s">
        <v>74</v>
      </c>
      <c r="E35" s="34">
        <v>1</v>
      </c>
      <c r="F35" s="32">
        <v>29</v>
      </c>
      <c r="G35" s="33">
        <v>16</v>
      </c>
      <c r="H35" s="50" t="s">
        <v>57</v>
      </c>
      <c r="I35" s="68" t="s">
        <v>10</v>
      </c>
    </row>
    <row r="36" spans="1:9">
      <c r="A36" s="67" t="s">
        <v>7</v>
      </c>
      <c r="B36" s="34" t="s">
        <v>57</v>
      </c>
      <c r="C36" s="25" t="s">
        <v>56</v>
      </c>
      <c r="D36" s="27">
        <v>483</v>
      </c>
      <c r="E36" s="34">
        <v>57</v>
      </c>
      <c r="F36" s="32">
        <v>2682</v>
      </c>
      <c r="G36" s="33">
        <v>1824</v>
      </c>
      <c r="H36" s="50" t="s">
        <v>57</v>
      </c>
      <c r="I36" s="68" t="s">
        <v>11</v>
      </c>
    </row>
    <row r="37" spans="1:9" ht="15.75">
      <c r="A37" s="19" t="s">
        <v>24</v>
      </c>
      <c r="B37" s="20"/>
      <c r="C37" s="28"/>
      <c r="D37" s="28"/>
      <c r="E37" s="28"/>
      <c r="F37" s="20"/>
      <c r="G37" s="20"/>
      <c r="H37" s="51"/>
      <c r="I37" s="21" t="s">
        <v>25</v>
      </c>
    </row>
    <row r="38" spans="1:9">
      <c r="A38" s="60" t="s">
        <v>64</v>
      </c>
      <c r="B38" s="38" t="s">
        <v>57</v>
      </c>
      <c r="C38" s="26">
        <v>2406</v>
      </c>
      <c r="D38" s="26">
        <v>8141</v>
      </c>
      <c r="E38" s="38">
        <v>1255</v>
      </c>
      <c r="F38" s="26">
        <v>2814</v>
      </c>
      <c r="G38" s="26">
        <v>2086</v>
      </c>
      <c r="H38" s="50" t="s">
        <v>57</v>
      </c>
      <c r="I38" s="23" t="s">
        <v>0</v>
      </c>
    </row>
    <row r="39" spans="1:9">
      <c r="A39" s="66" t="s">
        <v>5</v>
      </c>
      <c r="B39" s="38" t="s">
        <v>57</v>
      </c>
      <c r="C39" s="26">
        <v>1</v>
      </c>
      <c r="D39" s="26" t="s">
        <v>74</v>
      </c>
      <c r="E39" s="26" t="s">
        <v>74</v>
      </c>
      <c r="F39" s="26">
        <v>1</v>
      </c>
      <c r="G39" s="26">
        <v>16</v>
      </c>
      <c r="H39" s="50" t="s">
        <v>57</v>
      </c>
      <c r="I39" s="68" t="s">
        <v>10</v>
      </c>
    </row>
    <row r="40" spans="1:9">
      <c r="A40" s="67" t="s">
        <v>7</v>
      </c>
      <c r="B40" s="38" t="s">
        <v>57</v>
      </c>
      <c r="C40" s="26">
        <v>2405</v>
      </c>
      <c r="D40" s="26">
        <v>8141</v>
      </c>
      <c r="E40" s="38">
        <v>1255</v>
      </c>
      <c r="F40" s="26">
        <v>2813</v>
      </c>
      <c r="G40" s="26">
        <v>2070</v>
      </c>
      <c r="H40" s="50" t="s">
        <v>57</v>
      </c>
      <c r="I40" s="68" t="s">
        <v>11</v>
      </c>
    </row>
    <row r="41" spans="1:9">
      <c r="A41" s="60" t="s">
        <v>4</v>
      </c>
      <c r="B41" s="34" t="s">
        <v>56</v>
      </c>
      <c r="C41" s="34" t="s">
        <v>56</v>
      </c>
      <c r="D41" s="25">
        <v>7810</v>
      </c>
      <c r="E41" s="34">
        <v>1123</v>
      </c>
      <c r="F41" s="32">
        <v>6</v>
      </c>
      <c r="G41" s="33">
        <v>171</v>
      </c>
      <c r="H41" s="50" t="s">
        <v>57</v>
      </c>
      <c r="I41" s="23" t="s">
        <v>6</v>
      </c>
    </row>
    <row r="42" spans="1:9">
      <c r="A42" s="66" t="s">
        <v>5</v>
      </c>
      <c r="B42" s="34" t="s">
        <v>57</v>
      </c>
      <c r="C42" s="34" t="s">
        <v>56</v>
      </c>
      <c r="D42" s="29" t="s">
        <v>74</v>
      </c>
      <c r="E42" s="34" t="s">
        <v>74</v>
      </c>
      <c r="F42" s="34" t="s">
        <v>74</v>
      </c>
      <c r="G42" s="29" t="s">
        <v>74</v>
      </c>
      <c r="H42" s="50" t="s">
        <v>57</v>
      </c>
      <c r="I42" s="68" t="s">
        <v>10</v>
      </c>
    </row>
    <row r="43" spans="1:9">
      <c r="A43" s="67" t="s">
        <v>7</v>
      </c>
      <c r="B43" s="34" t="s">
        <v>57</v>
      </c>
      <c r="C43" s="34" t="s">
        <v>56</v>
      </c>
      <c r="D43" s="25">
        <v>7810</v>
      </c>
      <c r="E43" s="34">
        <v>1123</v>
      </c>
      <c r="F43" s="32">
        <v>6</v>
      </c>
      <c r="G43" s="33">
        <v>171</v>
      </c>
      <c r="H43" s="50" t="s">
        <v>57</v>
      </c>
      <c r="I43" s="68" t="s">
        <v>11</v>
      </c>
    </row>
    <row r="44" spans="1:9">
      <c r="A44" s="60" t="s">
        <v>8</v>
      </c>
      <c r="B44" s="34" t="s">
        <v>57</v>
      </c>
      <c r="C44" s="34" t="s">
        <v>56</v>
      </c>
      <c r="D44" s="25">
        <f>SUM(D45:D46)</f>
        <v>331</v>
      </c>
      <c r="E44" s="34">
        <v>132</v>
      </c>
      <c r="F44" s="32">
        <f>SUM(F45:F46)</f>
        <v>2808</v>
      </c>
      <c r="G44" s="29">
        <f>SUM(G45:G46)</f>
        <v>1915</v>
      </c>
      <c r="H44" s="50" t="s">
        <v>57</v>
      </c>
      <c r="I44" s="23" t="s">
        <v>9</v>
      </c>
    </row>
    <row r="45" spans="1:9">
      <c r="A45" s="66" t="s">
        <v>5</v>
      </c>
      <c r="B45" s="34" t="s">
        <v>57</v>
      </c>
      <c r="C45" s="34" t="s">
        <v>56</v>
      </c>
      <c r="D45" s="29" t="s">
        <v>74</v>
      </c>
      <c r="E45" s="34" t="s">
        <v>74</v>
      </c>
      <c r="F45" s="32">
        <v>1</v>
      </c>
      <c r="G45" s="33">
        <v>16</v>
      </c>
      <c r="H45" s="50" t="s">
        <v>57</v>
      </c>
      <c r="I45" s="68" t="s">
        <v>10</v>
      </c>
    </row>
    <row r="46" spans="1:9">
      <c r="A46" s="27" t="s">
        <v>7</v>
      </c>
      <c r="B46" s="36" t="s">
        <v>57</v>
      </c>
      <c r="C46" s="36" t="s">
        <v>56</v>
      </c>
      <c r="D46" s="27">
        <v>331</v>
      </c>
      <c r="E46" s="36">
        <v>132</v>
      </c>
      <c r="F46" s="30">
        <v>2807</v>
      </c>
      <c r="G46" s="31">
        <v>1899</v>
      </c>
      <c r="H46" s="41" t="s">
        <v>57</v>
      </c>
      <c r="I46" s="70" t="s">
        <v>11</v>
      </c>
    </row>
    <row r="47" spans="1:9">
      <c r="A47" s="3"/>
      <c r="B47" s="3"/>
      <c r="C47" s="3"/>
      <c r="D47" s="3"/>
      <c r="E47" s="3"/>
      <c r="F47" s="3"/>
      <c r="G47" s="3"/>
      <c r="H47" s="3"/>
      <c r="I47" s="3"/>
    </row>
    <row r="48" spans="1:9">
      <c r="A48" s="10" t="s">
        <v>71</v>
      </c>
      <c r="B48" s="3"/>
      <c r="C48" s="3"/>
      <c r="D48" s="3"/>
      <c r="E48" s="3"/>
      <c r="F48" s="3"/>
      <c r="G48" s="3"/>
      <c r="H48" s="3"/>
      <c r="I48" s="3" t="s">
        <v>72</v>
      </c>
    </row>
  </sheetData>
  <mergeCells count="2">
    <mergeCell ref="A5:A6"/>
    <mergeCell ref="I5:I6"/>
  </mergeCells>
  <pageMargins left="0.7" right="1.25" top="1.0900000000000001" bottom="0.75" header="0.3" footer="0.3"/>
  <pageSetup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rightToLeft="1" view="pageBreakPreview" zoomScale="85" zoomScaleNormal="70" zoomScaleSheetLayoutView="85" workbookViewId="0">
      <selection activeCell="E10" sqref="E10"/>
    </sheetView>
  </sheetViews>
  <sheetFormatPr defaultRowHeight="15"/>
  <cols>
    <col min="1" max="1" width="16" customWidth="1"/>
    <col min="9" max="9" width="15.85546875" customWidth="1"/>
  </cols>
  <sheetData>
    <row r="1" spans="1:9" ht="15.75">
      <c r="A1" s="1" t="s">
        <v>39</v>
      </c>
      <c r="B1" s="2"/>
      <c r="C1" s="2"/>
      <c r="D1" s="2"/>
      <c r="E1" s="2"/>
      <c r="F1" s="2"/>
      <c r="G1" s="2"/>
      <c r="H1" s="2"/>
      <c r="I1" s="2"/>
    </row>
    <row r="2" spans="1:9" ht="21">
      <c r="A2" s="4" t="s">
        <v>93</v>
      </c>
      <c r="B2" s="4"/>
      <c r="C2" s="4"/>
      <c r="D2" s="5"/>
      <c r="E2" s="4"/>
      <c r="F2" s="4"/>
      <c r="G2" s="5"/>
      <c r="H2" s="5"/>
      <c r="I2" s="5"/>
    </row>
    <row r="3" spans="1:9" ht="18.75">
      <c r="A3" s="7" t="s">
        <v>94</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31.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57</v>
      </c>
      <c r="C8" s="26">
        <v>1860</v>
      </c>
      <c r="D8" s="26">
        <f>SUM('T10'!D8,'T09'!D8)</f>
        <v>11431</v>
      </c>
      <c r="E8" s="38">
        <v>952</v>
      </c>
      <c r="F8" s="26">
        <f>SUM('T10'!F8,'T09'!F8)</f>
        <v>2014</v>
      </c>
      <c r="G8" s="26">
        <f>SUM('T10'!G8,'T09'!G8)</f>
        <v>7064</v>
      </c>
      <c r="H8" s="39" t="s">
        <v>56</v>
      </c>
      <c r="I8" s="23" t="s">
        <v>0</v>
      </c>
    </row>
    <row r="9" spans="1:9">
      <c r="A9" s="66" t="s">
        <v>5</v>
      </c>
      <c r="B9" s="38" t="s">
        <v>57</v>
      </c>
      <c r="C9" s="26">
        <v>1</v>
      </c>
      <c r="D9" s="26" t="s">
        <v>74</v>
      </c>
      <c r="E9" s="38">
        <v>2</v>
      </c>
      <c r="F9" s="26">
        <f>SUM('T10'!F9,'T09'!F9)</f>
        <v>54</v>
      </c>
      <c r="G9" s="26">
        <f>SUM('T10'!G9,'T09'!G9)</f>
        <v>15</v>
      </c>
      <c r="H9" s="39" t="s">
        <v>56</v>
      </c>
      <c r="I9" s="68" t="s">
        <v>10</v>
      </c>
    </row>
    <row r="10" spans="1:9">
      <c r="A10" s="67" t="s">
        <v>7</v>
      </c>
      <c r="B10" s="38" t="s">
        <v>57</v>
      </c>
      <c r="C10" s="26">
        <v>1859</v>
      </c>
      <c r="D10" s="26">
        <f>SUM('T10'!D10,'T09'!D10)</f>
        <v>11431</v>
      </c>
      <c r="E10" s="38">
        <v>950</v>
      </c>
      <c r="F10" s="26">
        <f>SUM('T10'!F10,'T09'!F10)</f>
        <v>1960</v>
      </c>
      <c r="G10" s="26">
        <f>SUM('T10'!G10,'T09'!G10)</f>
        <v>7049</v>
      </c>
      <c r="H10" s="39" t="s">
        <v>56</v>
      </c>
      <c r="I10" s="68" t="s">
        <v>11</v>
      </c>
    </row>
    <row r="11" spans="1:9">
      <c r="A11" s="60" t="s">
        <v>4</v>
      </c>
      <c r="B11" s="34" t="s">
        <v>57</v>
      </c>
      <c r="C11" s="25" t="s">
        <v>56</v>
      </c>
      <c r="D11" s="25">
        <f>SUM('T10'!D11,'T09'!D11)</f>
        <v>10910</v>
      </c>
      <c r="E11" s="34">
        <v>907</v>
      </c>
      <c r="F11" s="25">
        <f>SUM('T10'!F11,'T09'!F11)</f>
        <v>420</v>
      </c>
      <c r="G11" s="32">
        <f>SUM('T10'!G11,'T09'!G11)</f>
        <v>5302</v>
      </c>
      <c r="H11" s="39" t="s">
        <v>56</v>
      </c>
      <c r="I11" s="23" t="s">
        <v>6</v>
      </c>
    </row>
    <row r="12" spans="1:9">
      <c r="A12" s="66" t="s">
        <v>5</v>
      </c>
      <c r="B12" s="34" t="s">
        <v>57</v>
      </c>
      <c r="C12" s="25" t="s">
        <v>56</v>
      </c>
      <c r="D12" s="25" t="s">
        <v>74</v>
      </c>
      <c r="E12" s="34">
        <v>1</v>
      </c>
      <c r="F12" s="29" t="s">
        <v>74</v>
      </c>
      <c r="G12" s="34">
        <f>SUM('T10'!G12,'T09'!G12)</f>
        <v>0</v>
      </c>
      <c r="H12" s="39" t="s">
        <v>56</v>
      </c>
      <c r="I12" s="68" t="s">
        <v>10</v>
      </c>
    </row>
    <row r="13" spans="1:9">
      <c r="A13" s="67" t="s">
        <v>7</v>
      </c>
      <c r="B13" s="34" t="s">
        <v>57</v>
      </c>
      <c r="C13" s="25" t="s">
        <v>56</v>
      </c>
      <c r="D13" s="25">
        <f>SUM('T10'!D13,'T09'!D13)</f>
        <v>10910</v>
      </c>
      <c r="E13" s="34">
        <v>906</v>
      </c>
      <c r="F13" s="25">
        <f>SUM('T10'!F13,'T09'!F13)</f>
        <v>420</v>
      </c>
      <c r="G13" s="32">
        <f>SUM('T10'!G13,'T09'!G13)</f>
        <v>5302</v>
      </c>
      <c r="H13" s="39" t="s">
        <v>56</v>
      </c>
      <c r="I13" s="68" t="s">
        <v>11</v>
      </c>
    </row>
    <row r="14" spans="1:9">
      <c r="A14" s="60" t="s">
        <v>8</v>
      </c>
      <c r="B14" s="34" t="s">
        <v>57</v>
      </c>
      <c r="C14" s="25" t="s">
        <v>56</v>
      </c>
      <c r="D14" s="25">
        <f>SUM('T09'!D14,'T10'!$D$14)</f>
        <v>521</v>
      </c>
      <c r="E14" s="34">
        <v>45</v>
      </c>
      <c r="F14" s="25">
        <f>SUM('T10'!F14,'T09'!F14)</f>
        <v>1594</v>
      </c>
      <c r="G14" s="32">
        <f>SUM('T09'!G14,'T10'!G14)</f>
        <v>1762</v>
      </c>
      <c r="H14" s="39" t="s">
        <v>56</v>
      </c>
      <c r="I14" s="23" t="s">
        <v>9</v>
      </c>
    </row>
    <row r="15" spans="1:9">
      <c r="A15" s="66" t="s">
        <v>5</v>
      </c>
      <c r="B15" s="34" t="s">
        <v>57</v>
      </c>
      <c r="C15" s="25" t="s">
        <v>56</v>
      </c>
      <c r="D15" s="25">
        <f>SUM('T09'!D15,'T10'!$D$15)</f>
        <v>0</v>
      </c>
      <c r="E15" s="34">
        <v>1</v>
      </c>
      <c r="F15" s="25">
        <f>SUM('T09'!F15,'T10'!F15)</f>
        <v>54</v>
      </c>
      <c r="G15" s="25">
        <f>SUM('T09'!G15,'T10'!G15)</f>
        <v>15</v>
      </c>
      <c r="H15" s="39" t="s">
        <v>56</v>
      </c>
      <c r="I15" s="68" t="s">
        <v>10</v>
      </c>
    </row>
    <row r="16" spans="1:9">
      <c r="A16" s="67" t="s">
        <v>7</v>
      </c>
      <c r="B16" s="34" t="s">
        <v>57</v>
      </c>
      <c r="C16" s="25" t="s">
        <v>56</v>
      </c>
      <c r="D16" s="25">
        <f>SUM('T09'!D16,'T10'!$D$16)</f>
        <v>521</v>
      </c>
      <c r="E16" s="34">
        <v>44</v>
      </c>
      <c r="F16" s="25">
        <f>SUM('T09'!F16,'T10'!$F$16)</f>
        <v>1540</v>
      </c>
      <c r="G16" s="25">
        <f>SUM('T09'!G16,'T10'!G16)</f>
        <v>1747</v>
      </c>
      <c r="H16" s="39" t="s">
        <v>56</v>
      </c>
      <c r="I16" s="68" t="s">
        <v>11</v>
      </c>
    </row>
    <row r="17" spans="1:9" ht="15.75">
      <c r="A17" s="19" t="s">
        <v>13</v>
      </c>
      <c r="B17" s="28"/>
      <c r="C17" s="28"/>
      <c r="D17" s="28"/>
      <c r="E17" s="28"/>
      <c r="F17" s="20"/>
      <c r="G17" s="20"/>
      <c r="H17" s="20"/>
      <c r="I17" s="22" t="s">
        <v>2</v>
      </c>
    </row>
    <row r="18" spans="1:9">
      <c r="A18" s="60" t="s">
        <v>64</v>
      </c>
      <c r="B18" s="38" t="s">
        <v>57</v>
      </c>
      <c r="C18" s="26">
        <v>1987</v>
      </c>
      <c r="D18" s="26">
        <f>SUM('T10'!D18,'T09'!D18)</f>
        <v>11535</v>
      </c>
      <c r="E18" s="38">
        <v>1045</v>
      </c>
      <c r="F18" s="26">
        <f>SUM('T10'!F18,'T09'!F18)</f>
        <v>3107</v>
      </c>
      <c r="G18" s="26">
        <f>SUM('T10'!G18,'T09'!G18)</f>
        <v>7643</v>
      </c>
      <c r="H18" s="39" t="s">
        <v>56</v>
      </c>
      <c r="I18" s="23" t="s">
        <v>0</v>
      </c>
    </row>
    <row r="19" spans="1:9">
      <c r="A19" s="66" t="s">
        <v>5</v>
      </c>
      <c r="B19" s="38" t="s">
        <v>57</v>
      </c>
      <c r="C19" s="26">
        <v>2</v>
      </c>
      <c r="D19" s="26" t="s">
        <v>74</v>
      </c>
      <c r="E19" s="38">
        <v>1</v>
      </c>
      <c r="F19" s="26">
        <f>SUM('T10'!F19,'T09'!F19)</f>
        <v>11</v>
      </c>
      <c r="G19" s="26">
        <f>SUM('T10'!G19,'T09'!G19)</f>
        <v>9</v>
      </c>
      <c r="H19" s="39" t="s">
        <v>56</v>
      </c>
      <c r="I19" s="68" t="s">
        <v>10</v>
      </c>
    </row>
    <row r="20" spans="1:9">
      <c r="A20" s="67" t="s">
        <v>7</v>
      </c>
      <c r="B20" s="38" t="s">
        <v>57</v>
      </c>
      <c r="C20" s="26">
        <v>1985</v>
      </c>
      <c r="D20" s="26">
        <f>SUM('T10'!D20,'T09'!D20)</f>
        <v>11535</v>
      </c>
      <c r="E20" s="38">
        <v>1044</v>
      </c>
      <c r="F20" s="26">
        <f>SUM('T10'!F20,'T09'!F20)</f>
        <v>3096</v>
      </c>
      <c r="G20" s="26">
        <f>SUM('T10'!G20,'T09'!G20)</f>
        <v>7634</v>
      </c>
      <c r="H20" s="39" t="s">
        <v>56</v>
      </c>
      <c r="I20" s="68" t="s">
        <v>11</v>
      </c>
    </row>
    <row r="21" spans="1:9">
      <c r="A21" s="60" t="s">
        <v>4</v>
      </c>
      <c r="B21" s="34" t="s">
        <v>56</v>
      </c>
      <c r="C21" s="25" t="s">
        <v>56</v>
      </c>
      <c r="D21" s="25">
        <f>SUM('T10'!D21,'T09'!D21)</f>
        <v>11162</v>
      </c>
      <c r="E21" s="34">
        <v>990</v>
      </c>
      <c r="F21" s="32">
        <f>SUM('T10'!F21,'T09'!F21)</f>
        <v>432</v>
      </c>
      <c r="G21" s="32">
        <f>SUM('T10'!G21,'T09'!G21)</f>
        <v>5727</v>
      </c>
      <c r="H21" s="39" t="s">
        <v>56</v>
      </c>
      <c r="I21" s="23" t="s">
        <v>6</v>
      </c>
    </row>
    <row r="22" spans="1:9">
      <c r="A22" s="66" t="s">
        <v>5</v>
      </c>
      <c r="B22" s="34" t="s">
        <v>57</v>
      </c>
      <c r="C22" s="25" t="s">
        <v>56</v>
      </c>
      <c r="D22" s="25" t="s">
        <v>74</v>
      </c>
      <c r="E22" s="34" t="s">
        <v>74</v>
      </c>
      <c r="F22" s="34" t="s">
        <v>74</v>
      </c>
      <c r="G22" s="34">
        <f>SUM('T10'!G22,'T09'!G22)</f>
        <v>0</v>
      </c>
      <c r="H22" s="39" t="s">
        <v>56</v>
      </c>
      <c r="I22" s="68" t="s">
        <v>10</v>
      </c>
    </row>
    <row r="23" spans="1:9">
      <c r="A23" s="67" t="s">
        <v>7</v>
      </c>
      <c r="B23" s="34" t="s">
        <v>57</v>
      </c>
      <c r="C23" s="25" t="s">
        <v>56</v>
      </c>
      <c r="D23" s="25">
        <f>SUM('T10'!D23,'T09'!D23)</f>
        <v>11162</v>
      </c>
      <c r="E23" s="34">
        <v>990</v>
      </c>
      <c r="F23" s="32">
        <f>SUM('T10'!F23,'T09'!F23)</f>
        <v>432</v>
      </c>
      <c r="G23" s="32">
        <f>SUM('T10'!G23,'T09'!G23)</f>
        <v>5727</v>
      </c>
      <c r="H23" s="39" t="s">
        <v>56</v>
      </c>
      <c r="I23" s="68" t="s">
        <v>11</v>
      </c>
    </row>
    <row r="24" spans="1:9">
      <c r="A24" s="60" t="s">
        <v>8</v>
      </c>
      <c r="B24" s="34" t="s">
        <v>57</v>
      </c>
      <c r="C24" s="25" t="s">
        <v>56</v>
      </c>
      <c r="D24" s="25">
        <f>SUM('T09'!D24,'T10'!$D$14)</f>
        <v>493</v>
      </c>
      <c r="E24" s="34">
        <v>55</v>
      </c>
      <c r="F24" s="32">
        <f>SUM('T10'!F24,'T09'!F24)</f>
        <v>2675</v>
      </c>
      <c r="G24" s="32">
        <f>SUM('T09'!G24,'T10'!G24)</f>
        <v>1916</v>
      </c>
      <c r="H24" s="39" t="s">
        <v>56</v>
      </c>
      <c r="I24" s="23" t="s">
        <v>9</v>
      </c>
    </row>
    <row r="25" spans="1:9">
      <c r="A25" s="66" t="s">
        <v>5</v>
      </c>
      <c r="B25" s="34" t="s">
        <v>57</v>
      </c>
      <c r="C25" s="25" t="s">
        <v>56</v>
      </c>
      <c r="D25" s="25">
        <f>SUM('T09'!D25,'T10'!$D$15)</f>
        <v>0</v>
      </c>
      <c r="E25" s="34">
        <v>1</v>
      </c>
      <c r="F25" s="32">
        <f>SUM('T09'!F25,'T10'!F25)</f>
        <v>11</v>
      </c>
      <c r="G25" s="32">
        <f>SUM('T09'!G25,'T10'!G25)</f>
        <v>9</v>
      </c>
      <c r="H25" s="39" t="s">
        <v>56</v>
      </c>
      <c r="I25" s="68" t="s">
        <v>10</v>
      </c>
    </row>
    <row r="26" spans="1:9">
      <c r="A26" s="67" t="s">
        <v>7</v>
      </c>
      <c r="B26" s="34" t="s">
        <v>57</v>
      </c>
      <c r="C26" s="25" t="s">
        <v>56</v>
      </c>
      <c r="D26" s="25">
        <v>373</v>
      </c>
      <c r="E26" s="34">
        <v>54</v>
      </c>
      <c r="F26" s="32">
        <f>SUM('T09'!F26,'T10'!F26)</f>
        <v>2664</v>
      </c>
      <c r="G26" s="30">
        <f>SUM('T09'!G26,'T10'!G26)</f>
        <v>1907</v>
      </c>
      <c r="H26" s="39" t="s">
        <v>56</v>
      </c>
      <c r="I26" s="68" t="s">
        <v>11</v>
      </c>
    </row>
    <row r="27" spans="1:9" ht="15.75">
      <c r="A27" s="19" t="s">
        <v>14</v>
      </c>
      <c r="B27" s="20"/>
      <c r="C27" s="28"/>
      <c r="D27" s="28"/>
      <c r="E27" s="28"/>
      <c r="F27" s="20"/>
      <c r="G27" s="20"/>
      <c r="H27" s="20"/>
      <c r="I27" s="21" t="s">
        <v>3</v>
      </c>
    </row>
    <row r="28" spans="1:9">
      <c r="A28" s="60" t="s">
        <v>64</v>
      </c>
      <c r="B28" s="38" t="s">
        <v>57</v>
      </c>
      <c r="C28" s="26">
        <v>2261</v>
      </c>
      <c r="D28" s="26">
        <f>SUM('T10'!D28,'T09'!D28)</f>
        <v>17411</v>
      </c>
      <c r="E28" s="38">
        <v>1117</v>
      </c>
      <c r="F28" s="26">
        <f>SUM('T10'!F28,'T09'!F28)</f>
        <v>3367</v>
      </c>
      <c r="G28" s="26">
        <f>SUM('T10'!G28,'T09'!G28)</f>
        <v>8030</v>
      </c>
      <c r="H28" s="39" t="s">
        <v>56</v>
      </c>
      <c r="I28" s="23" t="s">
        <v>0</v>
      </c>
    </row>
    <row r="29" spans="1:9">
      <c r="A29" s="66" t="s">
        <v>5</v>
      </c>
      <c r="B29" s="38" t="s">
        <v>57</v>
      </c>
      <c r="C29" s="26">
        <v>4</v>
      </c>
      <c r="D29" s="26" t="s">
        <v>74</v>
      </c>
      <c r="E29" s="38">
        <v>2</v>
      </c>
      <c r="F29" s="26">
        <f>SUM('T10'!F29,'T09'!F29)</f>
        <v>29</v>
      </c>
      <c r="G29" s="26">
        <f>SUM('T10'!G29,'T09'!G29)</f>
        <v>16</v>
      </c>
      <c r="H29" s="39" t="s">
        <v>56</v>
      </c>
      <c r="I29" s="68" t="s">
        <v>10</v>
      </c>
    </row>
    <row r="30" spans="1:9">
      <c r="A30" s="67" t="s">
        <v>7</v>
      </c>
      <c r="B30" s="38" t="s">
        <v>57</v>
      </c>
      <c r="C30" s="26">
        <v>2257</v>
      </c>
      <c r="D30" s="26">
        <f>SUM('T10'!D30,'T09'!D30)</f>
        <v>17411</v>
      </c>
      <c r="E30" s="38">
        <v>1115</v>
      </c>
      <c r="F30" s="26">
        <f>SUM('T10'!F30,'T09'!F30)</f>
        <v>3338</v>
      </c>
      <c r="G30" s="26">
        <f>SUM('T10'!G30,'T09'!G30)</f>
        <v>8014</v>
      </c>
      <c r="H30" s="39" t="s">
        <v>56</v>
      </c>
      <c r="I30" s="68" t="s">
        <v>11</v>
      </c>
    </row>
    <row r="31" spans="1:9">
      <c r="A31" s="60" t="s">
        <v>4</v>
      </c>
      <c r="B31" s="34" t="s">
        <v>56</v>
      </c>
      <c r="C31" s="25" t="s">
        <v>56</v>
      </c>
      <c r="D31" s="25">
        <f>SUM('T10'!D31,'T09'!D31)</f>
        <v>16918</v>
      </c>
      <c r="E31" s="34">
        <v>1059</v>
      </c>
      <c r="F31" s="32">
        <f>SUM('T10'!F31,'T09'!F31)</f>
        <v>350</v>
      </c>
      <c r="G31" s="32">
        <f>SUM('T10'!G31,'T09'!G31)</f>
        <v>5995</v>
      </c>
      <c r="H31" s="39" t="s">
        <v>56</v>
      </c>
      <c r="I31" s="23" t="s">
        <v>6</v>
      </c>
    </row>
    <row r="32" spans="1:9">
      <c r="A32" s="66" t="s">
        <v>5</v>
      </c>
      <c r="B32" s="34" t="s">
        <v>57</v>
      </c>
      <c r="C32" s="25" t="s">
        <v>56</v>
      </c>
      <c r="D32" s="25" t="s">
        <v>74</v>
      </c>
      <c r="E32" s="34">
        <v>1</v>
      </c>
      <c r="F32" s="34" t="s">
        <v>74</v>
      </c>
      <c r="G32" s="34">
        <f>SUM('T10'!G32,'T09'!G32)</f>
        <v>0</v>
      </c>
      <c r="H32" s="39" t="s">
        <v>56</v>
      </c>
      <c r="I32" s="68" t="s">
        <v>10</v>
      </c>
    </row>
    <row r="33" spans="1:9">
      <c r="A33" s="67" t="s">
        <v>7</v>
      </c>
      <c r="B33" s="34" t="s">
        <v>57</v>
      </c>
      <c r="C33" s="25" t="s">
        <v>56</v>
      </c>
      <c r="D33" s="25">
        <f>SUM('T10'!D33,'T09'!D33)</f>
        <v>16918</v>
      </c>
      <c r="E33" s="34">
        <v>1058</v>
      </c>
      <c r="F33" s="32">
        <f>SUM('T10'!F33,'T09'!F33)</f>
        <v>350</v>
      </c>
      <c r="G33" s="32">
        <f>SUM('T10'!G33,'T09'!G33)</f>
        <v>5995</v>
      </c>
      <c r="H33" s="39" t="s">
        <v>56</v>
      </c>
      <c r="I33" s="68" t="s">
        <v>11</v>
      </c>
    </row>
    <row r="34" spans="1:9">
      <c r="A34" s="60" t="s">
        <v>8</v>
      </c>
      <c r="B34" s="34" t="s">
        <v>57</v>
      </c>
      <c r="C34" s="25" t="s">
        <v>56</v>
      </c>
      <c r="D34" s="25">
        <f>SUM('T10'!D34,'T09'!D34)</f>
        <v>493</v>
      </c>
      <c r="E34" s="34">
        <v>58</v>
      </c>
      <c r="F34" s="32">
        <f>SUM('T10'!F34,'T09'!F34)</f>
        <v>3017</v>
      </c>
      <c r="G34" s="32">
        <f>SUM('T10'!G34,'T09'!G34)</f>
        <v>2035</v>
      </c>
      <c r="H34" s="39" t="s">
        <v>56</v>
      </c>
      <c r="I34" s="23" t="s">
        <v>9</v>
      </c>
    </row>
    <row r="35" spans="1:9">
      <c r="A35" s="66" t="s">
        <v>5</v>
      </c>
      <c r="B35" s="34" t="s">
        <v>57</v>
      </c>
      <c r="C35" s="25" t="s">
        <v>56</v>
      </c>
      <c r="D35" s="25" t="s">
        <v>74</v>
      </c>
      <c r="E35" s="34">
        <v>1</v>
      </c>
      <c r="F35" s="32">
        <f>SUM('T10'!F35,'T09'!F35)</f>
        <v>29</v>
      </c>
      <c r="G35" s="32">
        <f>SUM('T10'!G35,'T09'!G35)</f>
        <v>16</v>
      </c>
      <c r="H35" s="39" t="s">
        <v>56</v>
      </c>
      <c r="I35" s="68" t="s">
        <v>10</v>
      </c>
    </row>
    <row r="36" spans="1:9">
      <c r="A36" s="67" t="s">
        <v>7</v>
      </c>
      <c r="B36" s="34" t="s">
        <v>57</v>
      </c>
      <c r="C36" s="25" t="s">
        <v>56</v>
      </c>
      <c r="D36" s="25">
        <f>SUM('T10'!D36,'T09'!D36)</f>
        <v>493</v>
      </c>
      <c r="E36" s="34">
        <v>57</v>
      </c>
      <c r="F36" s="32">
        <f>SUM('T10'!F36,'T09'!F36)</f>
        <v>2988</v>
      </c>
      <c r="G36" s="30">
        <f>SUM('T10'!G36,'T09'!G36)</f>
        <v>2019</v>
      </c>
      <c r="H36" s="39" t="s">
        <v>56</v>
      </c>
      <c r="I36" s="68" t="s">
        <v>11</v>
      </c>
    </row>
    <row r="37" spans="1:9" ht="15.75">
      <c r="A37" s="19" t="s">
        <v>24</v>
      </c>
      <c r="B37" s="20"/>
      <c r="C37" s="28"/>
      <c r="D37" s="28"/>
      <c r="E37" s="28"/>
      <c r="F37" s="20"/>
      <c r="G37" s="20"/>
      <c r="H37" s="20"/>
      <c r="I37" s="21" t="s">
        <v>25</v>
      </c>
    </row>
    <row r="38" spans="1:9">
      <c r="A38" s="60" t="s">
        <v>64</v>
      </c>
      <c r="B38" s="38" t="s">
        <v>57</v>
      </c>
      <c r="C38" s="26">
        <v>2406</v>
      </c>
      <c r="D38" s="26">
        <f>SUM('T10'!D38,'T09'!D38)</f>
        <v>19840</v>
      </c>
      <c r="E38" s="38">
        <v>1255</v>
      </c>
      <c r="F38" s="26">
        <f>SUM('T10'!F38,'T09'!F38)</f>
        <v>3979</v>
      </c>
      <c r="G38" s="26">
        <f>SUM('T10'!G38,'T09'!G38)</f>
        <v>8418</v>
      </c>
      <c r="H38" s="39" t="s">
        <v>56</v>
      </c>
      <c r="I38" s="23" t="s">
        <v>0</v>
      </c>
    </row>
    <row r="39" spans="1:9">
      <c r="A39" s="66" t="s">
        <v>5</v>
      </c>
      <c r="B39" s="38" t="s">
        <v>57</v>
      </c>
      <c r="C39" s="26">
        <v>1</v>
      </c>
      <c r="D39" s="26" t="s">
        <v>74</v>
      </c>
      <c r="E39" s="26" t="s">
        <v>74</v>
      </c>
      <c r="F39" s="26">
        <f>SUM('T10'!F39,'T09'!F39)</f>
        <v>1</v>
      </c>
      <c r="G39" s="26">
        <f>SUM('T10'!G39,'T09'!G39)</f>
        <v>16</v>
      </c>
      <c r="H39" s="39" t="s">
        <v>56</v>
      </c>
      <c r="I39" s="68" t="s">
        <v>10</v>
      </c>
    </row>
    <row r="40" spans="1:9">
      <c r="A40" s="67" t="s">
        <v>7</v>
      </c>
      <c r="B40" s="38" t="s">
        <v>57</v>
      </c>
      <c r="C40" s="26">
        <v>2405</v>
      </c>
      <c r="D40" s="26">
        <f>SUM('T10'!D40,'T09'!D40)</f>
        <v>19840</v>
      </c>
      <c r="E40" s="38">
        <v>1255</v>
      </c>
      <c r="F40" s="26">
        <f>SUM('T10'!F40,'T09'!F40)</f>
        <v>3978</v>
      </c>
      <c r="G40" s="26">
        <f>SUM('T10'!G40,'T09'!G40)</f>
        <v>8402</v>
      </c>
      <c r="H40" s="39" t="s">
        <v>56</v>
      </c>
      <c r="I40" s="68" t="s">
        <v>11</v>
      </c>
    </row>
    <row r="41" spans="1:9">
      <c r="A41" s="60" t="s">
        <v>4</v>
      </c>
      <c r="B41" s="34" t="s">
        <v>56</v>
      </c>
      <c r="C41" s="25" t="s">
        <v>56</v>
      </c>
      <c r="D41" s="25">
        <f>SUM('T10'!D41,'T09'!D41)</f>
        <v>19499</v>
      </c>
      <c r="E41" s="34">
        <v>1123</v>
      </c>
      <c r="F41" s="32">
        <f>SUM('T10'!F41,'T09'!F41)</f>
        <v>666</v>
      </c>
      <c r="G41" s="32">
        <f>SUM('T10'!G41,'T09'!G41)</f>
        <v>6302</v>
      </c>
      <c r="H41" s="39" t="s">
        <v>56</v>
      </c>
      <c r="I41" s="23" t="s">
        <v>6</v>
      </c>
    </row>
    <row r="42" spans="1:9">
      <c r="A42" s="66" t="s">
        <v>5</v>
      </c>
      <c r="B42" s="34" t="s">
        <v>57</v>
      </c>
      <c r="C42" s="25" t="s">
        <v>56</v>
      </c>
      <c r="D42" s="25" t="s">
        <v>74</v>
      </c>
      <c r="E42" s="34" t="s">
        <v>74</v>
      </c>
      <c r="F42" s="34" t="s">
        <v>74</v>
      </c>
      <c r="G42" s="34">
        <f>SUM('T10'!G42,'T09'!G42)</f>
        <v>0</v>
      </c>
      <c r="H42" s="39" t="s">
        <v>56</v>
      </c>
      <c r="I42" s="68" t="s">
        <v>10</v>
      </c>
    </row>
    <row r="43" spans="1:9">
      <c r="A43" s="67" t="s">
        <v>7</v>
      </c>
      <c r="B43" s="34" t="s">
        <v>57</v>
      </c>
      <c r="C43" s="25" t="s">
        <v>56</v>
      </c>
      <c r="D43" s="25">
        <f>SUM('T10'!D43,'T09'!D43)</f>
        <v>19499</v>
      </c>
      <c r="E43" s="34">
        <v>1123</v>
      </c>
      <c r="F43" s="32">
        <f>SUM('T10'!F43,'T09'!F43)</f>
        <v>666</v>
      </c>
      <c r="G43" s="32">
        <f>SUM('T10'!G43,'T09'!G43)</f>
        <v>6302</v>
      </c>
      <c r="H43" s="39" t="s">
        <v>56</v>
      </c>
      <c r="I43" s="68" t="s">
        <v>11</v>
      </c>
    </row>
    <row r="44" spans="1:9">
      <c r="A44" s="60" t="s">
        <v>8</v>
      </c>
      <c r="B44" s="34" t="s">
        <v>57</v>
      </c>
      <c r="C44" s="25" t="s">
        <v>56</v>
      </c>
      <c r="D44" s="25">
        <f>SUM('T10'!D44,'T09'!D44)</f>
        <v>341</v>
      </c>
      <c r="E44" s="34">
        <v>132</v>
      </c>
      <c r="F44" s="32">
        <f>SUM('T10'!F44,'T09'!F44)</f>
        <v>3313</v>
      </c>
      <c r="G44" s="32">
        <f>SUM('T10'!G44,'T09'!G44)</f>
        <v>2116</v>
      </c>
      <c r="H44" s="39" t="s">
        <v>56</v>
      </c>
      <c r="I44" s="23" t="s">
        <v>9</v>
      </c>
    </row>
    <row r="45" spans="1:9">
      <c r="A45" s="66" t="s">
        <v>5</v>
      </c>
      <c r="B45" s="34" t="s">
        <v>57</v>
      </c>
      <c r="C45" s="25" t="s">
        <v>56</v>
      </c>
      <c r="D45" s="25" t="s">
        <v>74</v>
      </c>
      <c r="E45" s="34" t="s">
        <v>74</v>
      </c>
      <c r="F45" s="32">
        <f>SUM('T10'!F45,'T09'!F45)</f>
        <v>1</v>
      </c>
      <c r="G45" s="32">
        <f>SUM('T10'!G45,'T09'!G45)</f>
        <v>16</v>
      </c>
      <c r="H45" s="39" t="s">
        <v>56</v>
      </c>
      <c r="I45" s="68" t="s">
        <v>10</v>
      </c>
    </row>
    <row r="46" spans="1:9">
      <c r="A46" s="27" t="s">
        <v>7</v>
      </c>
      <c r="B46" s="27" t="s">
        <v>57</v>
      </c>
      <c r="C46" s="27" t="s">
        <v>56</v>
      </c>
      <c r="D46" s="27">
        <f>SUM('T10'!D46,'T09'!D46)</f>
        <v>341</v>
      </c>
      <c r="E46" s="36">
        <v>132</v>
      </c>
      <c r="F46" s="30">
        <f>SUM('T10'!F46,'T09'!F46)</f>
        <v>3312</v>
      </c>
      <c r="G46" s="30">
        <f>SUM('T10'!G46,'T09'!G46)</f>
        <v>2100</v>
      </c>
      <c r="H46" s="40" t="s">
        <v>56</v>
      </c>
      <c r="I46" s="70" t="s">
        <v>11</v>
      </c>
    </row>
    <row r="47" spans="1:9">
      <c r="A47" s="10" t="s">
        <v>71</v>
      </c>
      <c r="B47" s="3"/>
      <c r="C47" s="3"/>
      <c r="D47" s="3"/>
      <c r="E47" s="3"/>
      <c r="F47" s="3"/>
      <c r="G47" s="3"/>
      <c r="H47" s="3"/>
      <c r="I47" s="3" t="s">
        <v>72</v>
      </c>
    </row>
  </sheetData>
  <mergeCells count="2">
    <mergeCell ref="A5:A6"/>
    <mergeCell ref="I5:I6"/>
  </mergeCells>
  <pageMargins left="1" right="0.74" top="1.33" bottom="0.75" header="0.3" footer="0.3"/>
  <pageSetup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85" zoomScaleNormal="85" zoomScaleSheetLayoutView="85" workbookViewId="0">
      <selection activeCell="C12" sqref="C12"/>
    </sheetView>
  </sheetViews>
  <sheetFormatPr defaultRowHeight="15"/>
  <cols>
    <col min="1" max="1" width="15" customWidth="1"/>
    <col min="8" max="8" width="13" customWidth="1"/>
    <col min="9" max="9" width="15.140625" customWidth="1"/>
  </cols>
  <sheetData>
    <row r="1" spans="1:9" ht="15.75">
      <c r="A1" s="1" t="s">
        <v>40</v>
      </c>
      <c r="B1" s="2"/>
      <c r="C1" s="2"/>
      <c r="D1" s="2"/>
      <c r="E1" s="2"/>
      <c r="F1" s="2"/>
      <c r="G1" s="2"/>
      <c r="H1" s="2"/>
      <c r="I1" s="2"/>
    </row>
    <row r="2" spans="1:9" ht="18.75">
      <c r="A2" s="4" t="s">
        <v>95</v>
      </c>
      <c r="B2" s="4"/>
      <c r="C2" s="4"/>
      <c r="D2" s="5"/>
      <c r="E2" s="4"/>
      <c r="F2" s="4"/>
      <c r="G2" s="5"/>
      <c r="H2" s="5"/>
      <c r="I2" s="5"/>
    </row>
    <row r="3" spans="1:9" ht="18.75">
      <c r="A3" s="7" t="s">
        <v>96</v>
      </c>
      <c r="B3" s="7"/>
      <c r="C3" s="7"/>
      <c r="D3" s="7"/>
      <c r="E3" s="7"/>
      <c r="F3" s="8"/>
      <c r="G3" s="8"/>
      <c r="H3" s="8"/>
      <c r="I3" s="8"/>
    </row>
    <row r="4" spans="1:9" ht="18.75">
      <c r="A4" s="13" t="s">
        <v>58</v>
      </c>
      <c r="B4" s="12"/>
      <c r="C4" s="7"/>
      <c r="D4" s="7"/>
      <c r="E4" s="11"/>
      <c r="F4" s="8"/>
      <c r="G4" s="8"/>
      <c r="H4" s="8"/>
      <c r="I4" s="14" t="s">
        <v>59</v>
      </c>
    </row>
    <row r="5" spans="1:9" ht="31.5">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26">
        <v>19439</v>
      </c>
      <c r="C8" s="26">
        <v>11317</v>
      </c>
      <c r="D8" s="26">
        <v>413074</v>
      </c>
      <c r="E8" s="26">
        <v>45142</v>
      </c>
      <c r="F8" s="26">
        <v>8788</v>
      </c>
      <c r="G8" s="26">
        <v>48683</v>
      </c>
      <c r="H8" s="39">
        <f>SUM(B8:G8)</f>
        <v>546443</v>
      </c>
      <c r="I8" s="23" t="s">
        <v>0</v>
      </c>
    </row>
    <row r="9" spans="1:9">
      <c r="A9" s="66" t="s">
        <v>5</v>
      </c>
      <c r="B9" s="26">
        <v>6344</v>
      </c>
      <c r="C9" s="26">
        <v>3935</v>
      </c>
      <c r="D9" s="26">
        <v>202876</v>
      </c>
      <c r="E9" s="26">
        <v>16857</v>
      </c>
      <c r="F9" s="26">
        <v>2078</v>
      </c>
      <c r="G9" s="26">
        <v>13935</v>
      </c>
      <c r="H9" s="39">
        <f t="shared" ref="H9:H10" si="0">SUM(B9:G9)</f>
        <v>246025</v>
      </c>
      <c r="I9" s="68" t="s">
        <v>10</v>
      </c>
    </row>
    <row r="10" spans="1:9">
      <c r="A10" s="67" t="s">
        <v>7</v>
      </c>
      <c r="B10" s="26">
        <v>13095</v>
      </c>
      <c r="C10" s="26">
        <v>7382</v>
      </c>
      <c r="D10" s="26">
        <v>210198</v>
      </c>
      <c r="E10" s="26">
        <v>28285</v>
      </c>
      <c r="F10" s="26">
        <v>6710</v>
      </c>
      <c r="G10" s="26">
        <v>34748</v>
      </c>
      <c r="H10" s="39">
        <f t="shared" si="0"/>
        <v>300418</v>
      </c>
      <c r="I10" s="68" t="s">
        <v>11</v>
      </c>
    </row>
    <row r="11" spans="1:9">
      <c r="A11" s="60" t="s">
        <v>4</v>
      </c>
      <c r="B11" s="34">
        <v>9703</v>
      </c>
      <c r="C11" s="34" t="s">
        <v>56</v>
      </c>
      <c r="D11" s="25">
        <v>409896</v>
      </c>
      <c r="E11" s="29">
        <v>40274</v>
      </c>
      <c r="F11" s="25">
        <v>3565</v>
      </c>
      <c r="G11" s="32">
        <v>25943</v>
      </c>
      <c r="H11" s="39" t="s">
        <v>56</v>
      </c>
      <c r="I11" s="23" t="s">
        <v>6</v>
      </c>
    </row>
    <row r="12" spans="1:9">
      <c r="A12" s="66" t="s">
        <v>5</v>
      </c>
      <c r="B12" s="34">
        <v>577</v>
      </c>
      <c r="C12" s="34" t="s">
        <v>56</v>
      </c>
      <c r="D12" s="25">
        <v>199810</v>
      </c>
      <c r="E12" s="29">
        <v>13958</v>
      </c>
      <c r="F12" s="29">
        <v>149</v>
      </c>
      <c r="G12" s="34">
        <v>4534</v>
      </c>
      <c r="H12" s="39" t="s">
        <v>56</v>
      </c>
      <c r="I12" s="68" t="s">
        <v>10</v>
      </c>
    </row>
    <row r="13" spans="1:9">
      <c r="A13" s="67" t="s">
        <v>7</v>
      </c>
      <c r="B13" s="34">
        <v>9126</v>
      </c>
      <c r="C13" s="34" t="s">
        <v>56</v>
      </c>
      <c r="D13" s="25">
        <v>210086</v>
      </c>
      <c r="E13" s="29">
        <v>26316</v>
      </c>
      <c r="F13" s="25">
        <v>3416</v>
      </c>
      <c r="G13" s="32">
        <v>21409</v>
      </c>
      <c r="H13" s="39" t="s">
        <v>56</v>
      </c>
      <c r="I13" s="68" t="s">
        <v>11</v>
      </c>
    </row>
    <row r="14" spans="1:9">
      <c r="A14" s="60" t="s">
        <v>8</v>
      </c>
      <c r="B14" s="34">
        <v>9736</v>
      </c>
      <c r="C14" s="34" t="s">
        <v>56</v>
      </c>
      <c r="D14" s="25">
        <v>3178</v>
      </c>
      <c r="E14" s="29">
        <v>4868</v>
      </c>
      <c r="F14" s="25">
        <v>5223</v>
      </c>
      <c r="G14" s="32">
        <v>22740</v>
      </c>
      <c r="H14" s="39" t="s">
        <v>56</v>
      </c>
      <c r="I14" s="23" t="s">
        <v>9</v>
      </c>
    </row>
    <row r="15" spans="1:9">
      <c r="A15" s="66" t="s">
        <v>5</v>
      </c>
      <c r="B15" s="34">
        <v>5767</v>
      </c>
      <c r="C15" s="34" t="s">
        <v>56</v>
      </c>
      <c r="D15" s="25">
        <v>3066</v>
      </c>
      <c r="E15" s="29">
        <v>2899</v>
      </c>
      <c r="F15" s="25">
        <v>1929</v>
      </c>
      <c r="G15" s="25">
        <v>9401</v>
      </c>
      <c r="H15" s="39" t="s">
        <v>56</v>
      </c>
      <c r="I15" s="68" t="s">
        <v>10</v>
      </c>
    </row>
    <row r="16" spans="1:9">
      <c r="A16" s="67" t="s">
        <v>7</v>
      </c>
      <c r="B16" s="34">
        <v>3969</v>
      </c>
      <c r="C16" s="34" t="s">
        <v>56</v>
      </c>
      <c r="D16" s="25">
        <v>112</v>
      </c>
      <c r="E16" s="29">
        <v>1969</v>
      </c>
      <c r="F16" s="25">
        <v>3294</v>
      </c>
      <c r="G16" s="25">
        <v>13339</v>
      </c>
      <c r="H16" s="39" t="s">
        <v>56</v>
      </c>
      <c r="I16" s="68" t="s">
        <v>11</v>
      </c>
    </row>
    <row r="17" spans="1:9" ht="15.75">
      <c r="A17" s="19" t="s">
        <v>13</v>
      </c>
      <c r="B17" s="28"/>
      <c r="C17" s="28"/>
      <c r="D17" s="28"/>
      <c r="E17" s="28"/>
      <c r="F17" s="20"/>
      <c r="G17" s="20"/>
      <c r="H17" s="20"/>
      <c r="I17" s="22" t="s">
        <v>2</v>
      </c>
    </row>
    <row r="18" spans="1:9">
      <c r="A18" s="60" t="s">
        <v>64</v>
      </c>
      <c r="B18" s="38" t="s">
        <v>56</v>
      </c>
      <c r="C18" s="26">
        <v>12010</v>
      </c>
      <c r="D18" s="26">
        <v>421225</v>
      </c>
      <c r="E18" s="26">
        <v>51811</v>
      </c>
      <c r="F18" s="26">
        <v>11612</v>
      </c>
      <c r="G18" s="26">
        <v>51287</v>
      </c>
      <c r="H18" s="39" t="s">
        <v>56</v>
      </c>
      <c r="I18" s="23" t="s">
        <v>0</v>
      </c>
    </row>
    <row r="19" spans="1:9">
      <c r="A19" s="66" t="s">
        <v>5</v>
      </c>
      <c r="B19" s="38" t="s">
        <v>56</v>
      </c>
      <c r="C19" s="26">
        <v>3928</v>
      </c>
      <c r="D19" s="26">
        <v>202970</v>
      </c>
      <c r="E19" s="26">
        <v>18179</v>
      </c>
      <c r="F19" s="26">
        <v>2573</v>
      </c>
      <c r="G19" s="26">
        <v>14977</v>
      </c>
      <c r="H19" s="39" t="s">
        <v>56</v>
      </c>
      <c r="I19" s="68" t="s">
        <v>10</v>
      </c>
    </row>
    <row r="20" spans="1:9">
      <c r="A20" s="67" t="s">
        <v>7</v>
      </c>
      <c r="B20" s="38" t="s">
        <v>56</v>
      </c>
      <c r="C20" s="26">
        <v>8082</v>
      </c>
      <c r="D20" s="26">
        <v>218255</v>
      </c>
      <c r="E20" s="26">
        <v>33632</v>
      </c>
      <c r="F20" s="26">
        <v>9039</v>
      </c>
      <c r="G20" s="26">
        <v>36310</v>
      </c>
      <c r="H20" s="39" t="s">
        <v>56</v>
      </c>
      <c r="I20" s="68" t="s">
        <v>11</v>
      </c>
    </row>
    <row r="21" spans="1:9">
      <c r="A21" s="60" t="s">
        <v>4</v>
      </c>
      <c r="B21" s="34" t="s">
        <v>56</v>
      </c>
      <c r="C21" s="34" t="s">
        <v>56</v>
      </c>
      <c r="D21" s="34">
        <v>418768</v>
      </c>
      <c r="E21" s="34">
        <v>46222</v>
      </c>
      <c r="F21" s="34">
        <v>4547</v>
      </c>
      <c r="G21" s="34">
        <v>27190</v>
      </c>
      <c r="H21" s="39" t="s">
        <v>56</v>
      </c>
      <c r="I21" s="23" t="s">
        <v>6</v>
      </c>
    </row>
    <row r="22" spans="1:9">
      <c r="A22" s="66" t="s">
        <v>5</v>
      </c>
      <c r="B22" s="34" t="s">
        <v>56</v>
      </c>
      <c r="C22" s="34" t="s">
        <v>56</v>
      </c>
      <c r="D22" s="34">
        <v>200517</v>
      </c>
      <c r="E22" s="34">
        <v>14554</v>
      </c>
      <c r="F22" s="34">
        <v>230</v>
      </c>
      <c r="G22" s="34">
        <v>4746</v>
      </c>
      <c r="H22" s="39" t="s">
        <v>56</v>
      </c>
      <c r="I22" s="68" t="s">
        <v>10</v>
      </c>
    </row>
    <row r="23" spans="1:9">
      <c r="A23" s="67" t="s">
        <v>7</v>
      </c>
      <c r="B23" s="34" t="s">
        <v>56</v>
      </c>
      <c r="C23" s="34" t="s">
        <v>56</v>
      </c>
      <c r="D23" s="34">
        <v>218251</v>
      </c>
      <c r="E23" s="34">
        <v>31668</v>
      </c>
      <c r="F23" s="34">
        <v>4317</v>
      </c>
      <c r="G23" s="34">
        <v>22444</v>
      </c>
      <c r="H23" s="39" t="s">
        <v>56</v>
      </c>
      <c r="I23" s="68" t="s">
        <v>11</v>
      </c>
    </row>
    <row r="24" spans="1:9">
      <c r="A24" s="60" t="s">
        <v>8</v>
      </c>
      <c r="B24" s="34" t="s">
        <v>56</v>
      </c>
      <c r="C24" s="34" t="s">
        <v>56</v>
      </c>
      <c r="D24" s="34">
        <v>2457</v>
      </c>
      <c r="E24" s="34">
        <v>5589</v>
      </c>
      <c r="F24" s="34">
        <v>7065</v>
      </c>
      <c r="G24" s="34">
        <v>24097</v>
      </c>
      <c r="H24" s="39" t="s">
        <v>56</v>
      </c>
      <c r="I24" s="23" t="s">
        <v>9</v>
      </c>
    </row>
    <row r="25" spans="1:9">
      <c r="A25" s="66" t="s">
        <v>5</v>
      </c>
      <c r="B25" s="34" t="s">
        <v>56</v>
      </c>
      <c r="C25" s="34" t="s">
        <v>56</v>
      </c>
      <c r="D25" s="34">
        <v>2453</v>
      </c>
      <c r="E25" s="34">
        <v>3625</v>
      </c>
      <c r="F25" s="34">
        <v>2343</v>
      </c>
      <c r="G25" s="34">
        <v>10231</v>
      </c>
      <c r="H25" s="39" t="s">
        <v>56</v>
      </c>
      <c r="I25" s="68" t="s">
        <v>10</v>
      </c>
    </row>
    <row r="26" spans="1:9">
      <c r="A26" s="67" t="s">
        <v>7</v>
      </c>
      <c r="B26" s="34" t="s">
        <v>56</v>
      </c>
      <c r="C26" s="34" t="s">
        <v>56</v>
      </c>
      <c r="D26" s="34">
        <v>4</v>
      </c>
      <c r="E26" s="34">
        <v>1964</v>
      </c>
      <c r="F26" s="34">
        <v>4722</v>
      </c>
      <c r="G26" s="34">
        <v>13866</v>
      </c>
      <c r="H26" s="39" t="s">
        <v>56</v>
      </c>
      <c r="I26" s="68" t="s">
        <v>11</v>
      </c>
    </row>
    <row r="27" spans="1:9" ht="15.75">
      <c r="A27" s="19" t="s">
        <v>14</v>
      </c>
      <c r="B27" s="20"/>
      <c r="C27" s="28"/>
      <c r="D27" s="28"/>
      <c r="E27" s="28"/>
      <c r="F27" s="20"/>
      <c r="G27" s="20"/>
      <c r="H27" s="20"/>
      <c r="I27" s="21" t="s">
        <v>3</v>
      </c>
    </row>
    <row r="28" spans="1:9">
      <c r="A28" s="60" t="s">
        <v>64</v>
      </c>
      <c r="B28" s="38" t="s">
        <v>56</v>
      </c>
      <c r="C28" s="26">
        <v>13525</v>
      </c>
      <c r="D28" s="26">
        <v>440654</v>
      </c>
      <c r="E28" s="26">
        <v>53195</v>
      </c>
      <c r="F28" s="26">
        <v>11382</v>
      </c>
      <c r="G28" s="26">
        <v>53535</v>
      </c>
      <c r="H28" s="39" t="s">
        <v>56</v>
      </c>
      <c r="I28" s="23" t="s">
        <v>0</v>
      </c>
    </row>
    <row r="29" spans="1:9">
      <c r="A29" s="66" t="s">
        <v>5</v>
      </c>
      <c r="B29" s="38" t="s">
        <v>56</v>
      </c>
      <c r="C29" s="26">
        <v>5135</v>
      </c>
      <c r="D29" s="26">
        <v>199820</v>
      </c>
      <c r="E29" s="26">
        <v>18523</v>
      </c>
      <c r="F29" s="26">
        <v>2803</v>
      </c>
      <c r="G29" s="26">
        <v>15585</v>
      </c>
      <c r="H29" s="39" t="s">
        <v>56</v>
      </c>
      <c r="I29" s="68" t="s">
        <v>10</v>
      </c>
    </row>
    <row r="30" spans="1:9">
      <c r="A30" s="67" t="s">
        <v>7</v>
      </c>
      <c r="B30" s="38" t="s">
        <v>56</v>
      </c>
      <c r="C30" s="26">
        <v>8390</v>
      </c>
      <c r="D30" s="26">
        <v>240834</v>
      </c>
      <c r="E30" s="26">
        <v>34672</v>
      </c>
      <c r="F30" s="26">
        <v>8579</v>
      </c>
      <c r="G30" s="26">
        <v>37950</v>
      </c>
      <c r="H30" s="39" t="s">
        <v>56</v>
      </c>
      <c r="I30" s="68" t="s">
        <v>11</v>
      </c>
    </row>
    <row r="31" spans="1:9">
      <c r="A31" s="60" t="s">
        <v>4</v>
      </c>
      <c r="B31" s="34" t="s">
        <v>56</v>
      </c>
      <c r="C31" s="34" t="s">
        <v>56</v>
      </c>
      <c r="D31" s="25">
        <v>438450</v>
      </c>
      <c r="E31" s="29">
        <v>46420</v>
      </c>
      <c r="F31" s="32">
        <v>3703</v>
      </c>
      <c r="G31" s="32">
        <v>29021</v>
      </c>
      <c r="H31" s="39" t="s">
        <v>56</v>
      </c>
      <c r="I31" s="23" t="s">
        <v>6</v>
      </c>
    </row>
    <row r="32" spans="1:9">
      <c r="A32" s="66" t="s">
        <v>5</v>
      </c>
      <c r="B32" s="34" t="s">
        <v>56</v>
      </c>
      <c r="C32" s="34" t="s">
        <v>56</v>
      </c>
      <c r="D32" s="25">
        <v>197641</v>
      </c>
      <c r="E32" s="29">
        <v>14033</v>
      </c>
      <c r="F32" s="34">
        <v>229</v>
      </c>
      <c r="G32" s="34">
        <v>5181</v>
      </c>
      <c r="H32" s="39" t="s">
        <v>56</v>
      </c>
      <c r="I32" s="68" t="s">
        <v>10</v>
      </c>
    </row>
    <row r="33" spans="1:9">
      <c r="A33" s="67" t="s">
        <v>7</v>
      </c>
      <c r="B33" s="34" t="s">
        <v>56</v>
      </c>
      <c r="C33" s="34" t="s">
        <v>56</v>
      </c>
      <c r="D33" s="25">
        <v>240809</v>
      </c>
      <c r="E33" s="29">
        <v>32387</v>
      </c>
      <c r="F33" s="32">
        <v>3474</v>
      </c>
      <c r="G33" s="32">
        <v>23840</v>
      </c>
      <c r="H33" s="39" t="s">
        <v>56</v>
      </c>
      <c r="I33" s="68" t="s">
        <v>11</v>
      </c>
    </row>
    <row r="34" spans="1:9">
      <c r="A34" s="60" t="s">
        <v>8</v>
      </c>
      <c r="B34" s="34" t="s">
        <v>56</v>
      </c>
      <c r="C34" s="34" t="s">
        <v>56</v>
      </c>
      <c r="D34" s="25">
        <v>2204</v>
      </c>
      <c r="E34" s="29">
        <v>6775</v>
      </c>
      <c r="F34" s="32">
        <v>7679</v>
      </c>
      <c r="G34" s="32">
        <v>24514</v>
      </c>
      <c r="H34" s="39" t="s">
        <v>56</v>
      </c>
      <c r="I34" s="23" t="s">
        <v>9</v>
      </c>
    </row>
    <row r="35" spans="1:9">
      <c r="A35" s="66" t="s">
        <v>5</v>
      </c>
      <c r="B35" s="34" t="s">
        <v>56</v>
      </c>
      <c r="C35" s="34" t="s">
        <v>56</v>
      </c>
      <c r="D35" s="25">
        <v>2179</v>
      </c>
      <c r="E35" s="29">
        <v>4490</v>
      </c>
      <c r="F35" s="32">
        <v>2574</v>
      </c>
      <c r="G35" s="32">
        <v>10404</v>
      </c>
      <c r="H35" s="39" t="s">
        <v>56</v>
      </c>
      <c r="I35" s="68" t="s">
        <v>10</v>
      </c>
    </row>
    <row r="36" spans="1:9">
      <c r="A36" s="67" t="s">
        <v>7</v>
      </c>
      <c r="B36" s="34" t="s">
        <v>56</v>
      </c>
      <c r="C36" s="34" t="s">
        <v>56</v>
      </c>
      <c r="D36" s="25">
        <v>25</v>
      </c>
      <c r="E36" s="29">
        <v>2285</v>
      </c>
      <c r="F36" s="32">
        <v>5105</v>
      </c>
      <c r="G36" s="30">
        <v>14110</v>
      </c>
      <c r="H36" s="39" t="s">
        <v>56</v>
      </c>
      <c r="I36" s="68" t="s">
        <v>11</v>
      </c>
    </row>
    <row r="37" spans="1:9" ht="15.75">
      <c r="A37" s="19" t="s">
        <v>24</v>
      </c>
      <c r="B37" s="20"/>
      <c r="C37" s="28"/>
      <c r="D37" s="28"/>
      <c r="E37" s="28"/>
      <c r="F37" s="20"/>
      <c r="G37" s="20"/>
      <c r="H37" s="20"/>
      <c r="I37" s="21" t="s">
        <v>25</v>
      </c>
    </row>
    <row r="38" spans="1:9">
      <c r="A38" s="60" t="s">
        <v>64</v>
      </c>
      <c r="B38" s="38" t="s">
        <v>56</v>
      </c>
      <c r="C38" s="26">
        <v>13971</v>
      </c>
      <c r="D38" s="26">
        <f t="shared" ref="D38:G38" si="1">SUM(D39:D40)</f>
        <v>441529</v>
      </c>
      <c r="E38" s="26">
        <f t="shared" si="1"/>
        <v>55343</v>
      </c>
      <c r="F38" s="26">
        <f t="shared" si="1"/>
        <v>12087</v>
      </c>
      <c r="G38" s="26">
        <f t="shared" si="1"/>
        <v>55238</v>
      </c>
      <c r="H38" s="39" t="s">
        <v>56</v>
      </c>
      <c r="I38" s="23" t="s">
        <v>0</v>
      </c>
    </row>
    <row r="39" spans="1:9">
      <c r="A39" s="66" t="s">
        <v>5</v>
      </c>
      <c r="B39" s="38" t="s">
        <v>56</v>
      </c>
      <c r="C39" s="26">
        <v>5265</v>
      </c>
      <c r="D39" s="26">
        <f t="shared" ref="D39:G40" si="2">SUM(D42,D45)</f>
        <v>201551</v>
      </c>
      <c r="E39" s="26">
        <f t="shared" si="2"/>
        <v>19384</v>
      </c>
      <c r="F39" s="26">
        <f t="shared" si="2"/>
        <v>2914</v>
      </c>
      <c r="G39" s="26">
        <f t="shared" si="2"/>
        <v>15933</v>
      </c>
      <c r="H39" s="39" t="s">
        <v>56</v>
      </c>
      <c r="I39" s="68" t="s">
        <v>10</v>
      </c>
    </row>
    <row r="40" spans="1:9">
      <c r="A40" s="67" t="s">
        <v>7</v>
      </c>
      <c r="B40" s="38" t="s">
        <v>56</v>
      </c>
      <c r="C40" s="26">
        <v>8706</v>
      </c>
      <c r="D40" s="26">
        <f t="shared" si="2"/>
        <v>239978</v>
      </c>
      <c r="E40" s="26">
        <f t="shared" si="2"/>
        <v>35959</v>
      </c>
      <c r="F40" s="26">
        <f t="shared" si="2"/>
        <v>9173</v>
      </c>
      <c r="G40" s="26">
        <f t="shared" si="2"/>
        <v>39305</v>
      </c>
      <c r="H40" s="39" t="s">
        <v>56</v>
      </c>
      <c r="I40" s="68" t="s">
        <v>11</v>
      </c>
    </row>
    <row r="41" spans="1:9">
      <c r="A41" s="60" t="s">
        <v>4</v>
      </c>
      <c r="B41" s="34" t="s">
        <v>56</v>
      </c>
      <c r="C41" s="34" t="s">
        <v>56</v>
      </c>
      <c r="D41" s="25">
        <f t="shared" ref="D41:G41" si="3">SUM(D42,D43)</f>
        <v>439759</v>
      </c>
      <c r="E41" s="25">
        <f t="shared" si="3"/>
        <v>46923</v>
      </c>
      <c r="F41" s="32">
        <f t="shared" si="3"/>
        <v>3295</v>
      </c>
      <c r="G41" s="32">
        <f t="shared" si="3"/>
        <v>30328</v>
      </c>
      <c r="H41" s="39" t="s">
        <v>56</v>
      </c>
      <c r="I41" s="23" t="s">
        <v>6</v>
      </c>
    </row>
    <row r="42" spans="1:9">
      <c r="A42" s="66" t="s">
        <v>5</v>
      </c>
      <c r="B42" s="34" t="s">
        <v>56</v>
      </c>
      <c r="C42" s="34" t="s">
        <v>56</v>
      </c>
      <c r="D42" s="25">
        <v>199800</v>
      </c>
      <c r="E42" s="25">
        <v>13888</v>
      </c>
      <c r="F42" s="34">
        <v>219</v>
      </c>
      <c r="G42" s="34">
        <v>5521</v>
      </c>
      <c r="H42" s="39" t="s">
        <v>56</v>
      </c>
      <c r="I42" s="68" t="s">
        <v>10</v>
      </c>
    </row>
    <row r="43" spans="1:9">
      <c r="A43" s="67" t="s">
        <v>7</v>
      </c>
      <c r="B43" s="34" t="s">
        <v>56</v>
      </c>
      <c r="C43" s="34" t="s">
        <v>56</v>
      </c>
      <c r="D43" s="25">
        <v>239959</v>
      </c>
      <c r="E43" s="25">
        <v>33035</v>
      </c>
      <c r="F43" s="32">
        <v>3076</v>
      </c>
      <c r="G43" s="32">
        <v>24807</v>
      </c>
      <c r="H43" s="39" t="s">
        <v>56</v>
      </c>
      <c r="I43" s="68" t="s">
        <v>11</v>
      </c>
    </row>
    <row r="44" spans="1:9">
      <c r="A44" s="60" t="s">
        <v>8</v>
      </c>
      <c r="B44" s="34" t="s">
        <v>56</v>
      </c>
      <c r="C44" s="34" t="s">
        <v>56</v>
      </c>
      <c r="D44" s="25">
        <f t="shared" ref="D44:G44" si="4">SUM(D45,D46)</f>
        <v>1770</v>
      </c>
      <c r="E44" s="25">
        <f t="shared" si="4"/>
        <v>8420</v>
      </c>
      <c r="F44" s="32">
        <f t="shared" si="4"/>
        <v>8792</v>
      </c>
      <c r="G44" s="32">
        <f t="shared" si="4"/>
        <v>24910</v>
      </c>
      <c r="H44" s="39" t="s">
        <v>56</v>
      </c>
      <c r="I44" s="23" t="s">
        <v>9</v>
      </c>
    </row>
    <row r="45" spans="1:9">
      <c r="A45" s="66" t="s">
        <v>5</v>
      </c>
      <c r="B45" s="34" t="s">
        <v>56</v>
      </c>
      <c r="C45" s="34" t="s">
        <v>56</v>
      </c>
      <c r="D45" s="25">
        <v>1751</v>
      </c>
      <c r="E45" s="25">
        <v>5496</v>
      </c>
      <c r="F45" s="32">
        <v>2695</v>
      </c>
      <c r="G45" s="32">
        <v>10412</v>
      </c>
      <c r="H45" s="39" t="s">
        <v>56</v>
      </c>
      <c r="I45" s="68" t="s">
        <v>10</v>
      </c>
    </row>
    <row r="46" spans="1:9">
      <c r="A46" s="27" t="s">
        <v>7</v>
      </c>
      <c r="B46" s="48" t="s">
        <v>56</v>
      </c>
      <c r="C46" s="36" t="s">
        <v>56</v>
      </c>
      <c r="D46" s="27">
        <v>19</v>
      </c>
      <c r="E46" s="27">
        <v>2924</v>
      </c>
      <c r="F46" s="30">
        <v>6097</v>
      </c>
      <c r="G46" s="30">
        <v>14498</v>
      </c>
      <c r="H46" s="40" t="s">
        <v>56</v>
      </c>
      <c r="I46" s="70" t="s">
        <v>11</v>
      </c>
    </row>
  </sheetData>
  <mergeCells count="2">
    <mergeCell ref="A5:A6"/>
    <mergeCell ref="I5:I6"/>
  </mergeCells>
  <pageMargins left="0.7" right="0.73" top="0.94" bottom="0.75" header="0.3" footer="0.3"/>
  <pageSetup scale="6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85" zoomScaleNormal="100" zoomScaleSheetLayoutView="85" workbookViewId="0">
      <selection activeCell="F16" sqref="F16"/>
    </sheetView>
  </sheetViews>
  <sheetFormatPr defaultRowHeight="15"/>
  <cols>
    <col min="1" max="1" width="14.140625" style="3" customWidth="1"/>
    <col min="2" max="2" width="9.140625" style="3" customWidth="1"/>
    <col min="3" max="3" width="9.5703125" style="3" customWidth="1"/>
    <col min="4" max="4" width="11.28515625" style="3" customWidth="1"/>
    <col min="5" max="7" width="10.7109375" style="3" customWidth="1"/>
    <col min="8" max="8" width="11.7109375" style="3" customWidth="1"/>
    <col min="9" max="9" width="14.85546875" style="3" customWidth="1"/>
    <col min="10" max="16384" width="9.140625" style="3"/>
  </cols>
  <sheetData>
    <row r="1" spans="1:9" ht="15.75">
      <c r="A1" s="1" t="s">
        <v>41</v>
      </c>
      <c r="B1" s="2"/>
      <c r="C1" s="2"/>
      <c r="D1" s="2"/>
      <c r="E1" s="2"/>
      <c r="F1" s="2"/>
      <c r="G1" s="2"/>
      <c r="H1" s="2"/>
      <c r="I1" s="2"/>
    </row>
    <row r="2" spans="1:9" ht="18.75">
      <c r="A2" s="4" t="s">
        <v>97</v>
      </c>
      <c r="B2" s="4"/>
      <c r="C2" s="4"/>
      <c r="D2" s="5"/>
      <c r="E2" s="4"/>
      <c r="F2" s="4"/>
      <c r="G2" s="5"/>
      <c r="H2" s="5"/>
      <c r="I2" s="5"/>
    </row>
    <row r="3" spans="1:9" ht="18.75">
      <c r="A3" s="7" t="s">
        <v>98</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56</v>
      </c>
      <c r="C8" s="26">
        <v>3262</v>
      </c>
      <c r="D8" s="26">
        <v>47536</v>
      </c>
      <c r="E8" s="26">
        <v>5241</v>
      </c>
      <c r="F8" s="26">
        <v>6727</v>
      </c>
      <c r="G8" s="26">
        <v>10767</v>
      </c>
      <c r="H8" s="26" t="s">
        <v>56</v>
      </c>
      <c r="I8" s="23" t="s">
        <v>0</v>
      </c>
    </row>
    <row r="9" spans="1:9">
      <c r="A9" s="66" t="s">
        <v>5</v>
      </c>
      <c r="B9" s="38" t="s">
        <v>56</v>
      </c>
      <c r="C9" s="26">
        <v>652</v>
      </c>
      <c r="D9" s="26">
        <v>26296</v>
      </c>
      <c r="E9" s="26">
        <v>750</v>
      </c>
      <c r="F9" s="26">
        <v>1741</v>
      </c>
      <c r="G9" s="26">
        <v>3921</v>
      </c>
      <c r="H9" s="26" t="s">
        <v>56</v>
      </c>
      <c r="I9" s="68" t="s">
        <v>10</v>
      </c>
    </row>
    <row r="10" spans="1:9">
      <c r="A10" s="67" t="s">
        <v>7</v>
      </c>
      <c r="B10" s="38" t="s">
        <v>56</v>
      </c>
      <c r="C10" s="26">
        <v>2610</v>
      </c>
      <c r="D10" s="26">
        <v>21240</v>
      </c>
      <c r="E10" s="26">
        <v>4491</v>
      </c>
      <c r="F10" s="26">
        <v>4986</v>
      </c>
      <c r="G10" s="26">
        <v>6846</v>
      </c>
      <c r="H10" s="26" t="s">
        <v>56</v>
      </c>
      <c r="I10" s="68" t="s">
        <v>11</v>
      </c>
    </row>
    <row r="11" spans="1:9">
      <c r="A11" s="60" t="s">
        <v>4</v>
      </c>
      <c r="B11" s="34" t="s">
        <v>56</v>
      </c>
      <c r="C11" s="49" t="s">
        <v>56</v>
      </c>
      <c r="D11" s="25">
        <v>23922</v>
      </c>
      <c r="E11" s="29">
        <v>2537</v>
      </c>
      <c r="F11" s="25">
        <v>14</v>
      </c>
      <c r="G11" s="32">
        <v>123</v>
      </c>
      <c r="H11" s="38" t="s">
        <v>56</v>
      </c>
      <c r="I11" s="23" t="s">
        <v>6</v>
      </c>
    </row>
    <row r="12" spans="1:9">
      <c r="A12" s="66" t="s">
        <v>5</v>
      </c>
      <c r="B12" s="34" t="s">
        <v>56</v>
      </c>
      <c r="C12" s="49" t="s">
        <v>56</v>
      </c>
      <c r="D12" s="25">
        <v>6366</v>
      </c>
      <c r="E12" s="29">
        <v>34</v>
      </c>
      <c r="F12" s="29">
        <v>0</v>
      </c>
      <c r="G12" s="34">
        <v>5</v>
      </c>
      <c r="H12" s="38" t="s">
        <v>56</v>
      </c>
      <c r="I12" s="68" t="s">
        <v>10</v>
      </c>
    </row>
    <row r="13" spans="1:9">
      <c r="A13" s="67" t="s">
        <v>7</v>
      </c>
      <c r="B13" s="34" t="s">
        <v>56</v>
      </c>
      <c r="C13" s="49" t="s">
        <v>56</v>
      </c>
      <c r="D13" s="25">
        <v>17556</v>
      </c>
      <c r="E13" s="29">
        <v>2503</v>
      </c>
      <c r="F13" s="25">
        <v>14</v>
      </c>
      <c r="G13" s="32">
        <v>118</v>
      </c>
      <c r="H13" s="38" t="s">
        <v>56</v>
      </c>
      <c r="I13" s="68" t="s">
        <v>11</v>
      </c>
    </row>
    <row r="14" spans="1:9">
      <c r="A14" s="60" t="s">
        <v>8</v>
      </c>
      <c r="B14" s="34" t="s">
        <v>56</v>
      </c>
      <c r="C14" s="49" t="s">
        <v>56</v>
      </c>
      <c r="D14" s="25">
        <v>23614</v>
      </c>
      <c r="E14" s="29">
        <v>2704</v>
      </c>
      <c r="F14" s="25">
        <v>6713</v>
      </c>
      <c r="G14" s="32">
        <v>10644</v>
      </c>
      <c r="H14" s="38" t="s">
        <v>56</v>
      </c>
      <c r="I14" s="23" t="s">
        <v>9</v>
      </c>
    </row>
    <row r="15" spans="1:9">
      <c r="A15" s="66" t="s">
        <v>5</v>
      </c>
      <c r="B15" s="34" t="s">
        <v>56</v>
      </c>
      <c r="C15" s="49" t="s">
        <v>56</v>
      </c>
      <c r="D15" s="25">
        <v>19930</v>
      </c>
      <c r="E15" s="29">
        <v>716</v>
      </c>
      <c r="F15" s="25">
        <v>1741</v>
      </c>
      <c r="G15" s="25">
        <v>3916</v>
      </c>
      <c r="H15" s="38" t="s">
        <v>56</v>
      </c>
      <c r="I15" s="68" t="s">
        <v>10</v>
      </c>
    </row>
    <row r="16" spans="1:9">
      <c r="A16" s="67" t="s">
        <v>7</v>
      </c>
      <c r="B16" s="34" t="s">
        <v>56</v>
      </c>
      <c r="C16" s="49" t="s">
        <v>56</v>
      </c>
      <c r="D16" s="25">
        <v>3684</v>
      </c>
      <c r="E16" s="29">
        <v>1988</v>
      </c>
      <c r="F16" s="25">
        <v>4972</v>
      </c>
      <c r="G16" s="25">
        <v>6728</v>
      </c>
      <c r="H16" s="38" t="s">
        <v>56</v>
      </c>
      <c r="I16" s="68" t="s">
        <v>11</v>
      </c>
    </row>
    <row r="17" spans="1:9" ht="15.75">
      <c r="A17" s="19" t="s">
        <v>13</v>
      </c>
      <c r="B17" s="28"/>
      <c r="C17" s="28"/>
      <c r="D17" s="28"/>
      <c r="E17" s="28"/>
      <c r="F17" s="20"/>
      <c r="G17" s="20"/>
      <c r="H17" s="20"/>
      <c r="I17" s="22" t="s">
        <v>2</v>
      </c>
    </row>
    <row r="18" spans="1:9">
      <c r="A18" s="60" t="s">
        <v>64</v>
      </c>
      <c r="B18" s="38" t="s">
        <v>56</v>
      </c>
      <c r="C18" s="26">
        <v>3740</v>
      </c>
      <c r="D18" s="26">
        <v>49411</v>
      </c>
      <c r="E18" s="26">
        <v>5557</v>
      </c>
      <c r="F18" s="26">
        <v>6764</v>
      </c>
      <c r="G18" s="26">
        <v>11141</v>
      </c>
      <c r="H18" s="26" t="s">
        <v>56</v>
      </c>
      <c r="I18" s="23" t="s">
        <v>0</v>
      </c>
    </row>
    <row r="19" spans="1:9">
      <c r="A19" s="66" t="s">
        <v>5</v>
      </c>
      <c r="B19" s="38" t="s">
        <v>56</v>
      </c>
      <c r="C19" s="26">
        <v>698</v>
      </c>
      <c r="D19" s="26">
        <v>27257</v>
      </c>
      <c r="E19" s="26">
        <v>836</v>
      </c>
      <c r="F19" s="26">
        <v>1914</v>
      </c>
      <c r="G19" s="26">
        <v>4100</v>
      </c>
      <c r="H19" s="26" t="s">
        <v>56</v>
      </c>
      <c r="I19" s="68" t="s">
        <v>10</v>
      </c>
    </row>
    <row r="20" spans="1:9">
      <c r="A20" s="67" t="s">
        <v>7</v>
      </c>
      <c r="B20" s="38" t="s">
        <v>56</v>
      </c>
      <c r="C20" s="26">
        <v>3042</v>
      </c>
      <c r="D20" s="26">
        <v>22154</v>
      </c>
      <c r="E20" s="26">
        <v>4721</v>
      </c>
      <c r="F20" s="26">
        <v>4850</v>
      </c>
      <c r="G20" s="26">
        <v>7041</v>
      </c>
      <c r="H20" s="26" t="s">
        <v>56</v>
      </c>
      <c r="I20" s="68" t="s">
        <v>11</v>
      </c>
    </row>
    <row r="21" spans="1:9">
      <c r="A21" s="60" t="s">
        <v>4</v>
      </c>
      <c r="B21" s="34" t="s">
        <v>56</v>
      </c>
      <c r="C21" s="49" t="s">
        <v>56</v>
      </c>
      <c r="D21" s="34">
        <v>26881</v>
      </c>
      <c r="E21" s="34">
        <v>2387</v>
      </c>
      <c r="F21" s="34">
        <v>15</v>
      </c>
      <c r="G21" s="34">
        <v>93</v>
      </c>
      <c r="H21" s="38" t="s">
        <v>56</v>
      </c>
      <c r="I21" s="23" t="s">
        <v>6</v>
      </c>
    </row>
    <row r="22" spans="1:9">
      <c r="A22" s="66" t="s">
        <v>5</v>
      </c>
      <c r="B22" s="34" t="s">
        <v>56</v>
      </c>
      <c r="C22" s="49" t="s">
        <v>56</v>
      </c>
      <c r="D22" s="34">
        <v>7414</v>
      </c>
      <c r="E22" s="34">
        <v>33</v>
      </c>
      <c r="F22" s="34">
        <v>0</v>
      </c>
      <c r="G22" s="34">
        <v>6</v>
      </c>
      <c r="H22" s="38" t="s">
        <v>56</v>
      </c>
      <c r="I22" s="68" t="s">
        <v>10</v>
      </c>
    </row>
    <row r="23" spans="1:9">
      <c r="A23" s="67" t="s">
        <v>7</v>
      </c>
      <c r="B23" s="34" t="s">
        <v>56</v>
      </c>
      <c r="C23" s="49" t="s">
        <v>56</v>
      </c>
      <c r="D23" s="34">
        <v>19467</v>
      </c>
      <c r="E23" s="34">
        <v>2354</v>
      </c>
      <c r="F23" s="34">
        <v>15</v>
      </c>
      <c r="G23" s="34">
        <v>87</v>
      </c>
      <c r="H23" s="38" t="s">
        <v>56</v>
      </c>
      <c r="I23" s="68" t="s">
        <v>11</v>
      </c>
    </row>
    <row r="24" spans="1:9">
      <c r="A24" s="60" t="s">
        <v>8</v>
      </c>
      <c r="B24" s="34" t="s">
        <v>56</v>
      </c>
      <c r="C24" s="49" t="s">
        <v>56</v>
      </c>
      <c r="D24" s="34">
        <v>22530</v>
      </c>
      <c r="E24" s="34">
        <v>3170</v>
      </c>
      <c r="F24" s="34">
        <v>6749</v>
      </c>
      <c r="G24" s="34">
        <v>11048</v>
      </c>
      <c r="H24" s="38" t="s">
        <v>56</v>
      </c>
      <c r="I24" s="23" t="s">
        <v>9</v>
      </c>
    </row>
    <row r="25" spans="1:9">
      <c r="A25" s="66" t="s">
        <v>5</v>
      </c>
      <c r="B25" s="34" t="s">
        <v>56</v>
      </c>
      <c r="C25" s="49" t="s">
        <v>56</v>
      </c>
      <c r="D25" s="34">
        <v>19843</v>
      </c>
      <c r="E25" s="34">
        <v>803</v>
      </c>
      <c r="F25" s="34">
        <v>1914</v>
      </c>
      <c r="G25" s="34">
        <v>4094</v>
      </c>
      <c r="H25" s="38" t="s">
        <v>56</v>
      </c>
      <c r="I25" s="68" t="s">
        <v>10</v>
      </c>
    </row>
    <row r="26" spans="1:9">
      <c r="A26" s="67" t="s">
        <v>7</v>
      </c>
      <c r="B26" s="34" t="s">
        <v>56</v>
      </c>
      <c r="C26" s="49" t="s">
        <v>56</v>
      </c>
      <c r="D26" s="34">
        <v>2687</v>
      </c>
      <c r="E26" s="34">
        <v>2367</v>
      </c>
      <c r="F26" s="34">
        <v>4835</v>
      </c>
      <c r="G26" s="34">
        <v>6954</v>
      </c>
      <c r="H26" s="38" t="s">
        <v>56</v>
      </c>
      <c r="I26" s="68" t="s">
        <v>11</v>
      </c>
    </row>
    <row r="27" spans="1:9" ht="15.75">
      <c r="A27" s="19" t="s">
        <v>14</v>
      </c>
      <c r="B27" s="20"/>
      <c r="C27" s="28"/>
      <c r="D27" s="28"/>
      <c r="E27" s="28"/>
      <c r="F27" s="20"/>
      <c r="G27" s="20"/>
      <c r="H27" s="20"/>
      <c r="I27" s="21" t="s">
        <v>3</v>
      </c>
    </row>
    <row r="28" spans="1:9">
      <c r="A28" s="60" t="s">
        <v>64</v>
      </c>
      <c r="B28" s="38" t="s">
        <v>56</v>
      </c>
      <c r="C28" s="26">
        <v>3782</v>
      </c>
      <c r="D28" s="26">
        <v>52503</v>
      </c>
      <c r="E28" s="26">
        <v>6248</v>
      </c>
      <c r="F28" s="26">
        <v>7372</v>
      </c>
      <c r="G28" s="26">
        <v>11921</v>
      </c>
      <c r="H28" s="26" t="s">
        <v>56</v>
      </c>
      <c r="I28" s="23" t="s">
        <v>0</v>
      </c>
    </row>
    <row r="29" spans="1:9">
      <c r="A29" s="66" t="s">
        <v>5</v>
      </c>
      <c r="B29" s="38" t="s">
        <v>56</v>
      </c>
      <c r="C29" s="26">
        <v>768</v>
      </c>
      <c r="D29" s="26">
        <v>30935</v>
      </c>
      <c r="E29" s="26">
        <v>1004</v>
      </c>
      <c r="F29" s="26">
        <v>2258</v>
      </c>
      <c r="G29" s="26">
        <v>4381</v>
      </c>
      <c r="H29" s="26" t="s">
        <v>56</v>
      </c>
      <c r="I29" s="68" t="s">
        <v>10</v>
      </c>
    </row>
    <row r="30" spans="1:9">
      <c r="A30" s="67" t="s">
        <v>7</v>
      </c>
      <c r="B30" s="38" t="s">
        <v>56</v>
      </c>
      <c r="C30" s="26">
        <v>3014</v>
      </c>
      <c r="D30" s="26">
        <v>21568</v>
      </c>
      <c r="E30" s="26">
        <v>5244</v>
      </c>
      <c r="F30" s="26">
        <v>5114</v>
      </c>
      <c r="G30" s="26">
        <v>7540</v>
      </c>
      <c r="H30" s="26" t="s">
        <v>56</v>
      </c>
      <c r="I30" s="68" t="s">
        <v>11</v>
      </c>
    </row>
    <row r="31" spans="1:9">
      <c r="A31" s="60" t="s">
        <v>4</v>
      </c>
      <c r="B31" s="34" t="s">
        <v>56</v>
      </c>
      <c r="C31" s="49" t="s">
        <v>56</v>
      </c>
      <c r="D31" s="25">
        <v>28354</v>
      </c>
      <c r="E31" s="29">
        <v>2476</v>
      </c>
      <c r="F31" s="32">
        <v>19</v>
      </c>
      <c r="G31" s="32">
        <v>103</v>
      </c>
      <c r="H31" s="38" t="s">
        <v>56</v>
      </c>
      <c r="I31" s="23" t="s">
        <v>6</v>
      </c>
    </row>
    <row r="32" spans="1:9">
      <c r="A32" s="66" t="s">
        <v>5</v>
      </c>
      <c r="B32" s="34" t="s">
        <v>56</v>
      </c>
      <c r="C32" s="49" t="s">
        <v>56</v>
      </c>
      <c r="D32" s="25">
        <v>9232</v>
      </c>
      <c r="E32" s="29">
        <v>31</v>
      </c>
      <c r="F32" s="34">
        <v>2</v>
      </c>
      <c r="G32" s="34">
        <v>8</v>
      </c>
      <c r="H32" s="38" t="s">
        <v>56</v>
      </c>
      <c r="I32" s="68" t="s">
        <v>10</v>
      </c>
    </row>
    <row r="33" spans="1:9">
      <c r="A33" s="67" t="s">
        <v>7</v>
      </c>
      <c r="B33" s="34" t="s">
        <v>56</v>
      </c>
      <c r="C33" s="49" t="s">
        <v>56</v>
      </c>
      <c r="D33" s="25">
        <v>19122</v>
      </c>
      <c r="E33" s="29">
        <v>2445</v>
      </c>
      <c r="F33" s="32">
        <v>17</v>
      </c>
      <c r="G33" s="32">
        <v>95</v>
      </c>
      <c r="H33" s="38" t="s">
        <v>56</v>
      </c>
      <c r="I33" s="68" t="s">
        <v>11</v>
      </c>
    </row>
    <row r="34" spans="1:9">
      <c r="A34" s="60" t="s">
        <v>8</v>
      </c>
      <c r="B34" s="34" t="s">
        <v>56</v>
      </c>
      <c r="C34" s="49" t="s">
        <v>56</v>
      </c>
      <c r="D34" s="25">
        <v>24149</v>
      </c>
      <c r="E34" s="29">
        <v>3772</v>
      </c>
      <c r="F34" s="32">
        <v>7353</v>
      </c>
      <c r="G34" s="32">
        <v>11818</v>
      </c>
      <c r="H34" s="38" t="s">
        <v>56</v>
      </c>
      <c r="I34" s="23" t="s">
        <v>9</v>
      </c>
    </row>
    <row r="35" spans="1:9">
      <c r="A35" s="66" t="s">
        <v>5</v>
      </c>
      <c r="B35" s="34" t="s">
        <v>56</v>
      </c>
      <c r="C35" s="49" t="s">
        <v>56</v>
      </c>
      <c r="D35" s="25">
        <v>21703</v>
      </c>
      <c r="E35" s="29">
        <v>973</v>
      </c>
      <c r="F35" s="32">
        <v>2256</v>
      </c>
      <c r="G35" s="32">
        <v>4373</v>
      </c>
      <c r="H35" s="38" t="s">
        <v>56</v>
      </c>
      <c r="I35" s="68" t="s">
        <v>10</v>
      </c>
    </row>
    <row r="36" spans="1:9">
      <c r="A36" s="67" t="s">
        <v>7</v>
      </c>
      <c r="B36" s="34" t="s">
        <v>56</v>
      </c>
      <c r="C36" s="49" t="s">
        <v>56</v>
      </c>
      <c r="D36" s="25">
        <v>2446</v>
      </c>
      <c r="E36" s="29">
        <v>2799</v>
      </c>
      <c r="F36" s="32">
        <v>5097</v>
      </c>
      <c r="G36" s="30">
        <v>7445</v>
      </c>
      <c r="H36" s="38" t="s">
        <v>56</v>
      </c>
      <c r="I36" s="68" t="s">
        <v>11</v>
      </c>
    </row>
    <row r="37" spans="1:9" ht="15.75">
      <c r="A37" s="19" t="s">
        <v>24</v>
      </c>
      <c r="B37" s="20"/>
      <c r="C37" s="28"/>
      <c r="D37" s="28"/>
      <c r="E37" s="28"/>
      <c r="F37" s="20"/>
      <c r="G37" s="20"/>
      <c r="H37" s="20"/>
      <c r="I37" s="21" t="s">
        <v>25</v>
      </c>
    </row>
    <row r="38" spans="1:9">
      <c r="A38" s="60" t="s">
        <v>64</v>
      </c>
      <c r="B38" s="38" t="s">
        <v>56</v>
      </c>
      <c r="C38" s="26">
        <v>4063</v>
      </c>
      <c r="D38" s="26">
        <v>54929</v>
      </c>
      <c r="E38" s="26">
        <v>7168</v>
      </c>
      <c r="F38" s="26">
        <v>7015</v>
      </c>
      <c r="G38" s="26">
        <v>12254</v>
      </c>
      <c r="H38" s="26" t="s">
        <v>56</v>
      </c>
      <c r="I38" s="23" t="s">
        <v>0</v>
      </c>
    </row>
    <row r="39" spans="1:9">
      <c r="A39" s="66" t="s">
        <v>5</v>
      </c>
      <c r="B39" s="38" t="s">
        <v>56</v>
      </c>
      <c r="C39" s="26">
        <v>807</v>
      </c>
      <c r="D39" s="26">
        <v>32389</v>
      </c>
      <c r="E39" s="26">
        <v>1142</v>
      </c>
      <c r="F39" s="26">
        <v>2446</v>
      </c>
      <c r="G39" s="26">
        <v>4523</v>
      </c>
      <c r="H39" s="26" t="s">
        <v>56</v>
      </c>
      <c r="I39" s="68" t="s">
        <v>10</v>
      </c>
    </row>
    <row r="40" spans="1:9">
      <c r="A40" s="67" t="s">
        <v>7</v>
      </c>
      <c r="B40" s="38" t="s">
        <v>56</v>
      </c>
      <c r="C40" s="26">
        <v>3256</v>
      </c>
      <c r="D40" s="26">
        <v>22540</v>
      </c>
      <c r="E40" s="26">
        <v>6026</v>
      </c>
      <c r="F40" s="26">
        <v>4569</v>
      </c>
      <c r="G40" s="26">
        <v>7731</v>
      </c>
      <c r="H40" s="26" t="s">
        <v>56</v>
      </c>
      <c r="I40" s="68" t="s">
        <v>11</v>
      </c>
    </row>
    <row r="41" spans="1:9">
      <c r="A41" s="60" t="s">
        <v>4</v>
      </c>
      <c r="B41" s="34" t="s">
        <v>56</v>
      </c>
      <c r="C41" s="49" t="s">
        <v>56</v>
      </c>
      <c r="D41" s="25">
        <v>30949</v>
      </c>
      <c r="E41" s="25">
        <v>2619</v>
      </c>
      <c r="F41" s="32">
        <v>18</v>
      </c>
      <c r="G41" s="32">
        <v>99</v>
      </c>
      <c r="H41" s="38" t="s">
        <v>56</v>
      </c>
      <c r="I41" s="23" t="s">
        <v>6</v>
      </c>
    </row>
    <row r="42" spans="1:9">
      <c r="A42" s="66" t="s">
        <v>5</v>
      </c>
      <c r="B42" s="34" t="s">
        <v>56</v>
      </c>
      <c r="C42" s="49" t="s">
        <v>56</v>
      </c>
      <c r="D42" s="25">
        <v>10412</v>
      </c>
      <c r="E42" s="25">
        <v>21</v>
      </c>
      <c r="F42" s="34">
        <v>3</v>
      </c>
      <c r="G42" s="34">
        <v>9</v>
      </c>
      <c r="H42" s="38" t="s">
        <v>56</v>
      </c>
      <c r="I42" s="68" t="s">
        <v>10</v>
      </c>
    </row>
    <row r="43" spans="1:9">
      <c r="A43" s="67" t="s">
        <v>7</v>
      </c>
      <c r="B43" s="34" t="s">
        <v>56</v>
      </c>
      <c r="C43" s="49" t="s">
        <v>56</v>
      </c>
      <c r="D43" s="25">
        <v>20537</v>
      </c>
      <c r="E43" s="25">
        <v>2598</v>
      </c>
      <c r="F43" s="32">
        <v>15</v>
      </c>
      <c r="G43" s="32">
        <v>90</v>
      </c>
      <c r="H43" s="38" t="s">
        <v>56</v>
      </c>
      <c r="I43" s="68" t="s">
        <v>11</v>
      </c>
    </row>
    <row r="44" spans="1:9">
      <c r="A44" s="60" t="s">
        <v>8</v>
      </c>
      <c r="B44" s="34" t="s">
        <v>56</v>
      </c>
      <c r="C44" s="49" t="s">
        <v>56</v>
      </c>
      <c r="D44" s="25">
        <v>23980</v>
      </c>
      <c r="E44" s="25">
        <v>4549</v>
      </c>
      <c r="F44" s="32">
        <v>6997</v>
      </c>
      <c r="G44" s="32">
        <v>12155</v>
      </c>
      <c r="H44" s="38" t="s">
        <v>56</v>
      </c>
      <c r="I44" s="23" t="s">
        <v>9</v>
      </c>
    </row>
    <row r="45" spans="1:9">
      <c r="A45" s="66" t="s">
        <v>5</v>
      </c>
      <c r="B45" s="34" t="s">
        <v>56</v>
      </c>
      <c r="C45" s="49" t="s">
        <v>56</v>
      </c>
      <c r="D45" s="25">
        <v>21977</v>
      </c>
      <c r="E45" s="25">
        <v>1121</v>
      </c>
      <c r="F45" s="32">
        <v>2443</v>
      </c>
      <c r="G45" s="32">
        <v>4514</v>
      </c>
      <c r="H45" s="38" t="s">
        <v>56</v>
      </c>
      <c r="I45" s="68" t="s">
        <v>10</v>
      </c>
    </row>
    <row r="46" spans="1:9">
      <c r="A46" s="27" t="s">
        <v>7</v>
      </c>
      <c r="B46" s="48" t="s">
        <v>56</v>
      </c>
      <c r="C46" s="36" t="s">
        <v>56</v>
      </c>
      <c r="D46" s="27">
        <v>2003</v>
      </c>
      <c r="E46" s="27">
        <v>3428</v>
      </c>
      <c r="F46" s="30">
        <v>4554</v>
      </c>
      <c r="G46" s="30">
        <v>7641</v>
      </c>
      <c r="H46" s="41" t="s">
        <v>56</v>
      </c>
      <c r="I46" s="70" t="s">
        <v>11</v>
      </c>
    </row>
  </sheetData>
  <mergeCells count="2">
    <mergeCell ref="A5:A6"/>
    <mergeCell ref="I5:I6"/>
  </mergeCells>
  <pageMargins left="0.7" right="0.9" top="0.75" bottom="0.75" header="0.3" footer="0.3"/>
  <pageSetup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85" zoomScaleNormal="85" zoomScaleSheetLayoutView="85" workbookViewId="0">
      <selection activeCell="F16" sqref="F16"/>
    </sheetView>
  </sheetViews>
  <sheetFormatPr defaultRowHeight="15"/>
  <cols>
    <col min="1" max="1" width="14.5703125" style="3" customWidth="1"/>
    <col min="2" max="2" width="8.7109375" style="3" customWidth="1"/>
    <col min="3" max="3" width="8.85546875" style="3" customWidth="1"/>
    <col min="4" max="4" width="12.140625" style="3" customWidth="1"/>
    <col min="5" max="5" width="10.7109375" style="3" customWidth="1"/>
    <col min="6" max="6" width="11.28515625" style="3" customWidth="1"/>
    <col min="7" max="7" width="12.85546875" style="3" customWidth="1"/>
    <col min="8" max="8" width="11.5703125" style="3" customWidth="1"/>
    <col min="9" max="9" width="15.42578125" style="3" customWidth="1"/>
    <col min="10" max="16384" width="9.140625" style="3"/>
  </cols>
  <sheetData>
    <row r="1" spans="1:9" ht="15.75">
      <c r="A1" s="1" t="s">
        <v>42</v>
      </c>
      <c r="B1" s="2"/>
      <c r="C1" s="2"/>
      <c r="D1" s="2"/>
      <c r="E1" s="2"/>
      <c r="F1" s="2"/>
      <c r="G1" s="2"/>
      <c r="H1" s="2"/>
      <c r="I1" s="2"/>
    </row>
    <row r="2" spans="1:9" ht="18.75">
      <c r="A2" s="4" t="s">
        <v>100</v>
      </c>
      <c r="B2" s="4"/>
      <c r="C2" s="4"/>
      <c r="D2" s="5"/>
      <c r="E2" s="4"/>
      <c r="F2" s="4"/>
      <c r="G2" s="5"/>
      <c r="H2" s="5"/>
      <c r="I2" s="5"/>
    </row>
    <row r="3" spans="1:9" ht="18.75">
      <c r="A3" s="7" t="s">
        <v>99</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57</v>
      </c>
      <c r="C8" s="38">
        <f>SUM('T12'!C8,'T13'!C8)</f>
        <v>14579</v>
      </c>
      <c r="D8" s="38">
        <f>SUM('T12'!D8,'T13'!D8)</f>
        <v>460610</v>
      </c>
      <c r="E8" s="38">
        <f>SUM('T12'!E8,'T13'!E8)</f>
        <v>50383</v>
      </c>
      <c r="F8" s="38">
        <f>SUM('T12'!F8,'T13'!F8)</f>
        <v>15515</v>
      </c>
      <c r="G8" s="38">
        <f>SUM('T12'!G8,'T13'!G8)</f>
        <v>59450</v>
      </c>
      <c r="H8" s="38" t="s">
        <v>56</v>
      </c>
      <c r="I8" s="23" t="s">
        <v>0</v>
      </c>
    </row>
    <row r="9" spans="1:9">
      <c r="A9" s="66" t="s">
        <v>5</v>
      </c>
      <c r="B9" s="38" t="s">
        <v>57</v>
      </c>
      <c r="C9" s="38">
        <f>SUM('T12'!C9,'T13'!C9)</f>
        <v>4587</v>
      </c>
      <c r="D9" s="38">
        <f>SUM('T12'!D9,'T13'!D9)</f>
        <v>229172</v>
      </c>
      <c r="E9" s="38">
        <f>SUM('T12'!E9,'T13'!E9)</f>
        <v>17607</v>
      </c>
      <c r="F9" s="38">
        <f>SUM('T12'!F9,'T13'!F9)</f>
        <v>3819</v>
      </c>
      <c r="G9" s="38">
        <f>SUM('T12'!G9,'T13'!G9)</f>
        <v>17856</v>
      </c>
      <c r="H9" s="38" t="s">
        <v>56</v>
      </c>
      <c r="I9" s="68" t="s">
        <v>10</v>
      </c>
    </row>
    <row r="10" spans="1:9">
      <c r="A10" s="67" t="s">
        <v>7</v>
      </c>
      <c r="B10" s="38" t="s">
        <v>57</v>
      </c>
      <c r="C10" s="38">
        <f>SUM('T12'!C10,'T13'!C10)</f>
        <v>9992</v>
      </c>
      <c r="D10" s="38">
        <f>SUM('T12'!D10,'T13'!D10)</f>
        <v>231438</v>
      </c>
      <c r="E10" s="38">
        <f>SUM('T12'!E10,'T13'!E10)</f>
        <v>32776</v>
      </c>
      <c r="F10" s="38">
        <f>SUM('T12'!F10,'T13'!F10)</f>
        <v>11696</v>
      </c>
      <c r="G10" s="38">
        <f>SUM('T12'!G10,'T13'!G10)</f>
        <v>41594</v>
      </c>
      <c r="H10" s="38" t="s">
        <v>56</v>
      </c>
      <c r="I10" s="68" t="s">
        <v>11</v>
      </c>
    </row>
    <row r="11" spans="1:9">
      <c r="A11" s="60" t="s">
        <v>4</v>
      </c>
      <c r="B11" s="34" t="s">
        <v>57</v>
      </c>
      <c r="C11" s="34" t="s">
        <v>56</v>
      </c>
      <c r="D11" s="34">
        <f>SUM('T12'!D11,'T13'!D11)</f>
        <v>433818</v>
      </c>
      <c r="E11" s="34">
        <f>SUM('T12'!E11,'T13'!E11)</f>
        <v>42811</v>
      </c>
      <c r="F11" s="34">
        <f>SUM('T12'!F11,'T13'!F11)</f>
        <v>3579</v>
      </c>
      <c r="G11" s="34">
        <f>SUM('T12'!G11,'T13'!G11)</f>
        <v>26066</v>
      </c>
      <c r="H11" s="38" t="s">
        <v>56</v>
      </c>
      <c r="I11" s="23" t="s">
        <v>6</v>
      </c>
    </row>
    <row r="12" spans="1:9">
      <c r="A12" s="66" t="s">
        <v>5</v>
      </c>
      <c r="B12" s="34" t="s">
        <v>57</v>
      </c>
      <c r="C12" s="34" t="s">
        <v>56</v>
      </c>
      <c r="D12" s="34">
        <f>SUM('T12'!D12,'T13'!D12)</f>
        <v>206176</v>
      </c>
      <c r="E12" s="34">
        <f>SUM('T12'!E12,'T13'!E12)</f>
        <v>13992</v>
      </c>
      <c r="F12" s="34">
        <f>SUM('T12'!F12,'T13'!F12)</f>
        <v>149</v>
      </c>
      <c r="G12" s="34">
        <f>SUM('T12'!G12,'T13'!G12)</f>
        <v>4539</v>
      </c>
      <c r="H12" s="38" t="s">
        <v>56</v>
      </c>
      <c r="I12" s="68" t="s">
        <v>10</v>
      </c>
    </row>
    <row r="13" spans="1:9">
      <c r="A13" s="67" t="s">
        <v>7</v>
      </c>
      <c r="B13" s="34" t="s">
        <v>57</v>
      </c>
      <c r="C13" s="34" t="s">
        <v>56</v>
      </c>
      <c r="D13" s="34">
        <f>SUM('T12'!D13,'T13'!D13)</f>
        <v>227642</v>
      </c>
      <c r="E13" s="34">
        <f>SUM('T12'!E13,'T13'!E13)</f>
        <v>28819</v>
      </c>
      <c r="F13" s="34">
        <f>SUM('T12'!F13,'T13'!F13)</f>
        <v>3430</v>
      </c>
      <c r="G13" s="34">
        <f>SUM('T12'!G13,'T13'!G13)</f>
        <v>21527</v>
      </c>
      <c r="H13" s="38" t="s">
        <v>56</v>
      </c>
      <c r="I13" s="68" t="s">
        <v>11</v>
      </c>
    </row>
    <row r="14" spans="1:9">
      <c r="A14" s="60" t="s">
        <v>8</v>
      </c>
      <c r="B14" s="34" t="s">
        <v>57</v>
      </c>
      <c r="C14" s="34" t="s">
        <v>56</v>
      </c>
      <c r="D14" s="34">
        <f>SUM('T12'!D14,'T13'!D14)</f>
        <v>26792</v>
      </c>
      <c r="E14" s="34">
        <f>SUM('T12'!E14,'T13'!E14)</f>
        <v>7572</v>
      </c>
      <c r="F14" s="34">
        <f>SUM('T12'!F14,'T13'!F14)</f>
        <v>11936</v>
      </c>
      <c r="G14" s="34">
        <f>SUM('T12'!G14,'T13'!G14)</f>
        <v>33384</v>
      </c>
      <c r="H14" s="38" t="s">
        <v>56</v>
      </c>
      <c r="I14" s="23" t="s">
        <v>9</v>
      </c>
    </row>
    <row r="15" spans="1:9">
      <c r="A15" s="66" t="s">
        <v>5</v>
      </c>
      <c r="B15" s="34" t="s">
        <v>57</v>
      </c>
      <c r="C15" s="34" t="s">
        <v>56</v>
      </c>
      <c r="D15" s="34">
        <f>SUM('T12'!D15,'T13'!D15)</f>
        <v>22996</v>
      </c>
      <c r="E15" s="34">
        <f>SUM('T12'!E15,'T13'!E15)</f>
        <v>3615</v>
      </c>
      <c r="F15" s="34">
        <f>SUM('T12'!F15,'T13'!F15)</f>
        <v>3670</v>
      </c>
      <c r="G15" s="34">
        <f>SUM('T12'!G15,'T13'!G15)</f>
        <v>13317</v>
      </c>
      <c r="H15" s="38" t="s">
        <v>56</v>
      </c>
      <c r="I15" s="68" t="s">
        <v>10</v>
      </c>
    </row>
    <row r="16" spans="1:9">
      <c r="A16" s="67" t="s">
        <v>7</v>
      </c>
      <c r="B16" s="34" t="s">
        <v>57</v>
      </c>
      <c r="C16" s="34" t="s">
        <v>56</v>
      </c>
      <c r="D16" s="34">
        <f>SUM('T12'!D16,'T13'!D16)</f>
        <v>3796</v>
      </c>
      <c r="E16" s="34">
        <f>SUM('T12'!E16,'T13'!E16)</f>
        <v>3957</v>
      </c>
      <c r="F16" s="34">
        <f>SUM('T12'!F16,'T13'!F16)</f>
        <v>8266</v>
      </c>
      <c r="G16" s="34">
        <f>SUM('T12'!G16,'T13'!G16)</f>
        <v>20067</v>
      </c>
      <c r="H16" s="38" t="s">
        <v>56</v>
      </c>
      <c r="I16" s="68" t="s">
        <v>11</v>
      </c>
    </row>
    <row r="17" spans="1:9" ht="15.75">
      <c r="A17" s="19" t="s">
        <v>13</v>
      </c>
      <c r="B17" s="52"/>
      <c r="C17" s="52"/>
      <c r="D17" s="52"/>
      <c r="E17" s="52"/>
      <c r="F17" s="51"/>
      <c r="G17" s="51"/>
      <c r="H17" s="51"/>
      <c r="I17" s="22" t="s">
        <v>2</v>
      </c>
    </row>
    <row r="18" spans="1:9">
      <c r="A18" s="60" t="s">
        <v>64</v>
      </c>
      <c r="B18" s="38" t="s">
        <v>57</v>
      </c>
      <c r="C18" s="38">
        <f>SUM('T12'!C18,'T13'!C18)</f>
        <v>15750</v>
      </c>
      <c r="D18" s="38">
        <f>SUM('T12'!D18,'T13'!D18)</f>
        <v>470636</v>
      </c>
      <c r="E18" s="38">
        <f>SUM('T12'!E18,'T13'!E18)</f>
        <v>57368</v>
      </c>
      <c r="F18" s="38">
        <f>SUM('T12'!F18,'T13'!F18)</f>
        <v>18376</v>
      </c>
      <c r="G18" s="38">
        <f>SUM('T12'!G18,'T13'!G18)</f>
        <v>62428</v>
      </c>
      <c r="H18" s="38" t="s">
        <v>56</v>
      </c>
      <c r="I18" s="23" t="s">
        <v>0</v>
      </c>
    </row>
    <row r="19" spans="1:9">
      <c r="A19" s="66" t="s">
        <v>5</v>
      </c>
      <c r="B19" s="38" t="s">
        <v>57</v>
      </c>
      <c r="C19" s="38">
        <f>SUM('T12'!C19,'T13'!C19)</f>
        <v>4626</v>
      </c>
      <c r="D19" s="38">
        <f>SUM('T12'!D19,'T13'!D19)</f>
        <v>230227</v>
      </c>
      <c r="E19" s="38">
        <f>SUM('T12'!E19,'T13'!E19)</f>
        <v>19015</v>
      </c>
      <c r="F19" s="38">
        <f>SUM('T12'!F19,'T13'!F19)</f>
        <v>4487</v>
      </c>
      <c r="G19" s="38">
        <f>SUM('T12'!G19,'T13'!G19)</f>
        <v>19077</v>
      </c>
      <c r="H19" s="38" t="s">
        <v>56</v>
      </c>
      <c r="I19" s="68" t="s">
        <v>10</v>
      </c>
    </row>
    <row r="20" spans="1:9">
      <c r="A20" s="67" t="s">
        <v>7</v>
      </c>
      <c r="B20" s="38" t="s">
        <v>57</v>
      </c>
      <c r="C20" s="38">
        <f>SUM('T12'!C20,'T13'!C20)</f>
        <v>11124</v>
      </c>
      <c r="D20" s="38">
        <f>SUM('T12'!D20,'T13'!D20)</f>
        <v>240409</v>
      </c>
      <c r="E20" s="38">
        <f>SUM('T12'!E20,'T13'!E20)</f>
        <v>38353</v>
      </c>
      <c r="F20" s="38">
        <f>SUM('T12'!F20,'T13'!F20)</f>
        <v>13889</v>
      </c>
      <c r="G20" s="38">
        <f>SUM('T12'!G20,'T13'!G20)</f>
        <v>43351</v>
      </c>
      <c r="H20" s="38" t="s">
        <v>56</v>
      </c>
      <c r="I20" s="68" t="s">
        <v>11</v>
      </c>
    </row>
    <row r="21" spans="1:9">
      <c r="A21" s="60" t="s">
        <v>4</v>
      </c>
      <c r="B21" s="34" t="s">
        <v>57</v>
      </c>
      <c r="C21" s="34" t="s">
        <v>56</v>
      </c>
      <c r="D21" s="34">
        <f>SUM('T12'!D21,'T13'!D21)</f>
        <v>445649</v>
      </c>
      <c r="E21" s="34">
        <f>SUM('T12'!E21,'T13'!E21)</f>
        <v>48609</v>
      </c>
      <c r="F21" s="34">
        <f>SUM('T12'!F21,'T13'!F21)</f>
        <v>4562</v>
      </c>
      <c r="G21" s="34">
        <f>SUM('T12'!G21,'T13'!G21)</f>
        <v>27283</v>
      </c>
      <c r="H21" s="38" t="s">
        <v>56</v>
      </c>
      <c r="I21" s="23" t="s">
        <v>6</v>
      </c>
    </row>
    <row r="22" spans="1:9">
      <c r="A22" s="66" t="s">
        <v>5</v>
      </c>
      <c r="B22" s="34" t="s">
        <v>57</v>
      </c>
      <c r="C22" s="34" t="s">
        <v>56</v>
      </c>
      <c r="D22" s="34">
        <f>SUM('T12'!D22,'T13'!D22)</f>
        <v>207931</v>
      </c>
      <c r="E22" s="34">
        <f>SUM('T12'!E22,'T13'!E22)</f>
        <v>14587</v>
      </c>
      <c r="F22" s="34">
        <f>SUM('T12'!F22,'T13'!F22)</f>
        <v>230</v>
      </c>
      <c r="G22" s="34">
        <f>SUM('T12'!G22,'T13'!G22)</f>
        <v>4752</v>
      </c>
      <c r="H22" s="38" t="s">
        <v>56</v>
      </c>
      <c r="I22" s="68" t="s">
        <v>10</v>
      </c>
    </row>
    <row r="23" spans="1:9">
      <c r="A23" s="67" t="s">
        <v>7</v>
      </c>
      <c r="B23" s="34" t="s">
        <v>57</v>
      </c>
      <c r="C23" s="34" t="s">
        <v>56</v>
      </c>
      <c r="D23" s="34">
        <f>SUM('T12'!D23,'T13'!D23)</f>
        <v>237718</v>
      </c>
      <c r="E23" s="34">
        <f>SUM('T12'!E23,'T13'!E23)</f>
        <v>34022</v>
      </c>
      <c r="F23" s="34">
        <f>SUM('T12'!F23,'T13'!F23)</f>
        <v>4332</v>
      </c>
      <c r="G23" s="34">
        <f>SUM('T12'!G23,'T13'!G23)</f>
        <v>22531</v>
      </c>
      <c r="H23" s="38" t="s">
        <v>56</v>
      </c>
      <c r="I23" s="68" t="s">
        <v>11</v>
      </c>
    </row>
    <row r="24" spans="1:9">
      <c r="A24" s="60" t="s">
        <v>8</v>
      </c>
      <c r="B24" s="34" t="s">
        <v>57</v>
      </c>
      <c r="C24" s="34" t="s">
        <v>56</v>
      </c>
      <c r="D24" s="34">
        <f>SUM('T12'!D24,'T13'!D24)</f>
        <v>24987</v>
      </c>
      <c r="E24" s="34">
        <f>SUM('T12'!E24,'T13'!E24)</f>
        <v>8759</v>
      </c>
      <c r="F24" s="34">
        <f>SUM('T12'!F24,'T13'!F24)</f>
        <v>13814</v>
      </c>
      <c r="G24" s="34">
        <f>SUM('T12'!G24,'T13'!G24)</f>
        <v>35145</v>
      </c>
      <c r="H24" s="38" t="s">
        <v>56</v>
      </c>
      <c r="I24" s="23" t="s">
        <v>9</v>
      </c>
    </row>
    <row r="25" spans="1:9">
      <c r="A25" s="66" t="s">
        <v>5</v>
      </c>
      <c r="B25" s="34" t="s">
        <v>57</v>
      </c>
      <c r="C25" s="34" t="s">
        <v>56</v>
      </c>
      <c r="D25" s="34">
        <f>SUM('T12'!D25,'T13'!D25)</f>
        <v>22296</v>
      </c>
      <c r="E25" s="34">
        <f>SUM('T12'!E25,'T13'!E25)</f>
        <v>4428</v>
      </c>
      <c r="F25" s="34">
        <f>SUM('T12'!F25,'T13'!F25)</f>
        <v>4257</v>
      </c>
      <c r="G25" s="34">
        <f>SUM('T12'!G25,'T13'!G25)</f>
        <v>14325</v>
      </c>
      <c r="H25" s="38" t="s">
        <v>56</v>
      </c>
      <c r="I25" s="68" t="s">
        <v>10</v>
      </c>
    </row>
    <row r="26" spans="1:9">
      <c r="A26" s="67" t="s">
        <v>7</v>
      </c>
      <c r="B26" s="34" t="s">
        <v>57</v>
      </c>
      <c r="C26" s="34" t="s">
        <v>56</v>
      </c>
      <c r="D26" s="34">
        <f>SUM('T12'!D26,'T13'!D26)</f>
        <v>2691</v>
      </c>
      <c r="E26" s="34">
        <f>SUM('T12'!E26,'T13'!E26)</f>
        <v>4331</v>
      </c>
      <c r="F26" s="34">
        <f>SUM('T12'!F26,'T13'!F26)</f>
        <v>9557</v>
      </c>
      <c r="G26" s="34">
        <f>SUM('T12'!G26,'T13'!G26)</f>
        <v>20820</v>
      </c>
      <c r="H26" s="38" t="s">
        <v>56</v>
      </c>
      <c r="I26" s="68" t="s">
        <v>11</v>
      </c>
    </row>
    <row r="27" spans="1:9" ht="15.75">
      <c r="A27" s="19" t="s">
        <v>14</v>
      </c>
      <c r="B27" s="51"/>
      <c r="C27" s="52"/>
      <c r="D27" s="52"/>
      <c r="E27" s="52"/>
      <c r="F27" s="51"/>
      <c r="G27" s="51"/>
      <c r="H27" s="51"/>
      <c r="I27" s="21" t="s">
        <v>3</v>
      </c>
    </row>
    <row r="28" spans="1:9">
      <c r="A28" s="60" t="s">
        <v>64</v>
      </c>
      <c r="B28" s="38" t="s">
        <v>57</v>
      </c>
      <c r="C28" s="38">
        <f>SUM('T12'!C28,'T13'!C28)</f>
        <v>17307</v>
      </c>
      <c r="D28" s="38">
        <f>SUM('T12'!D28,'T13'!D28)</f>
        <v>493157</v>
      </c>
      <c r="E28" s="38">
        <f>SUM('T12'!E28,'T13'!E28)</f>
        <v>59443</v>
      </c>
      <c r="F28" s="38">
        <f>SUM('T12'!F28,'T13'!F28)</f>
        <v>18754</v>
      </c>
      <c r="G28" s="38">
        <f>SUM('T12'!G28,'T13'!G28)</f>
        <v>65456</v>
      </c>
      <c r="H28" s="38" t="s">
        <v>56</v>
      </c>
      <c r="I28" s="23" t="s">
        <v>0</v>
      </c>
    </row>
    <row r="29" spans="1:9">
      <c r="A29" s="66" t="s">
        <v>5</v>
      </c>
      <c r="B29" s="38" t="s">
        <v>57</v>
      </c>
      <c r="C29" s="38">
        <f>SUM('T12'!C29,'T13'!C29)</f>
        <v>5903</v>
      </c>
      <c r="D29" s="38">
        <f>SUM('T12'!D29,'T13'!D29)</f>
        <v>230755</v>
      </c>
      <c r="E29" s="38">
        <f>SUM('T12'!E29,'T13'!E29)</f>
        <v>19527</v>
      </c>
      <c r="F29" s="38">
        <f>SUM('T12'!F29,'T13'!F29)</f>
        <v>5061</v>
      </c>
      <c r="G29" s="38">
        <f>SUM('T12'!G29,'T13'!G29)</f>
        <v>19966</v>
      </c>
      <c r="H29" s="38" t="s">
        <v>56</v>
      </c>
      <c r="I29" s="68" t="s">
        <v>10</v>
      </c>
    </row>
    <row r="30" spans="1:9">
      <c r="A30" s="67" t="s">
        <v>7</v>
      </c>
      <c r="B30" s="38" t="s">
        <v>57</v>
      </c>
      <c r="C30" s="38">
        <f>SUM('T12'!C30,'T13'!C30)</f>
        <v>11404</v>
      </c>
      <c r="D30" s="38">
        <f>SUM('T12'!D30,'T13'!D30)</f>
        <v>262402</v>
      </c>
      <c r="E30" s="38">
        <f>SUM('T12'!E30,'T13'!E30)</f>
        <v>39916</v>
      </c>
      <c r="F30" s="38">
        <f>SUM('T12'!F30,'T13'!F30)</f>
        <v>13693</v>
      </c>
      <c r="G30" s="38">
        <f>SUM('T12'!G30,'T13'!G30)</f>
        <v>45490</v>
      </c>
      <c r="H30" s="38" t="s">
        <v>56</v>
      </c>
      <c r="I30" s="68" t="s">
        <v>11</v>
      </c>
    </row>
    <row r="31" spans="1:9">
      <c r="A31" s="60" t="s">
        <v>4</v>
      </c>
      <c r="B31" s="34" t="s">
        <v>57</v>
      </c>
      <c r="C31" s="34" t="s">
        <v>56</v>
      </c>
      <c r="D31" s="34">
        <f>SUM('T12'!D31,'T13'!D31)</f>
        <v>466804</v>
      </c>
      <c r="E31" s="34">
        <f>SUM('T12'!E31,'T13'!E31)</f>
        <v>48896</v>
      </c>
      <c r="F31" s="34">
        <f>SUM('T12'!F31,'T13'!F31)</f>
        <v>3722</v>
      </c>
      <c r="G31" s="34">
        <f>SUM('T12'!G31,'T13'!G31)</f>
        <v>29124</v>
      </c>
      <c r="H31" s="38" t="s">
        <v>56</v>
      </c>
      <c r="I31" s="23" t="s">
        <v>6</v>
      </c>
    </row>
    <row r="32" spans="1:9">
      <c r="A32" s="66" t="s">
        <v>5</v>
      </c>
      <c r="B32" s="34" t="s">
        <v>57</v>
      </c>
      <c r="C32" s="34" t="s">
        <v>56</v>
      </c>
      <c r="D32" s="34">
        <f>SUM('T12'!D32,'T13'!D32)</f>
        <v>206873</v>
      </c>
      <c r="E32" s="34">
        <f>SUM('T12'!E32,'T13'!E32)</f>
        <v>14064</v>
      </c>
      <c r="F32" s="34">
        <f>SUM('T12'!F32,'T13'!F32)</f>
        <v>231</v>
      </c>
      <c r="G32" s="34">
        <f>SUM('T12'!G32,'T13'!G32)</f>
        <v>5189</v>
      </c>
      <c r="H32" s="38" t="s">
        <v>56</v>
      </c>
      <c r="I32" s="68" t="s">
        <v>10</v>
      </c>
    </row>
    <row r="33" spans="1:9">
      <c r="A33" s="67" t="s">
        <v>7</v>
      </c>
      <c r="B33" s="34" t="s">
        <v>57</v>
      </c>
      <c r="C33" s="34" t="s">
        <v>56</v>
      </c>
      <c r="D33" s="34">
        <f>SUM('T12'!D33,'T13'!D33)</f>
        <v>259931</v>
      </c>
      <c r="E33" s="34">
        <f>SUM('T12'!E33,'T13'!E33)</f>
        <v>34832</v>
      </c>
      <c r="F33" s="34">
        <f>SUM('T12'!F33,'T13'!F33)</f>
        <v>3491</v>
      </c>
      <c r="G33" s="34">
        <f>SUM('T12'!G33,'T13'!G33)</f>
        <v>23935</v>
      </c>
      <c r="H33" s="38" t="s">
        <v>56</v>
      </c>
      <c r="I33" s="68" t="s">
        <v>11</v>
      </c>
    </row>
    <row r="34" spans="1:9">
      <c r="A34" s="60" t="s">
        <v>8</v>
      </c>
      <c r="B34" s="34" t="s">
        <v>57</v>
      </c>
      <c r="C34" s="34" t="s">
        <v>56</v>
      </c>
      <c r="D34" s="34">
        <f>SUM('T12'!D34,'T13'!D34)</f>
        <v>26353</v>
      </c>
      <c r="E34" s="34">
        <f>SUM('T12'!E34,'T13'!E34)</f>
        <v>10547</v>
      </c>
      <c r="F34" s="34">
        <f>SUM('T12'!F34,'T13'!F34)</f>
        <v>15032</v>
      </c>
      <c r="G34" s="34">
        <f>SUM('T12'!G34,'T13'!G34)</f>
        <v>36332</v>
      </c>
      <c r="H34" s="38" t="s">
        <v>56</v>
      </c>
      <c r="I34" s="23" t="s">
        <v>9</v>
      </c>
    </row>
    <row r="35" spans="1:9">
      <c r="A35" s="66" t="s">
        <v>5</v>
      </c>
      <c r="B35" s="34" t="s">
        <v>57</v>
      </c>
      <c r="C35" s="34" t="s">
        <v>56</v>
      </c>
      <c r="D35" s="34">
        <f>SUM('T12'!D35,'T13'!D35)</f>
        <v>23882</v>
      </c>
      <c r="E35" s="34">
        <f>SUM('T12'!E35,'T13'!E35)</f>
        <v>5463</v>
      </c>
      <c r="F35" s="34">
        <f>SUM('T12'!F35,'T13'!F35)</f>
        <v>4830</v>
      </c>
      <c r="G35" s="34">
        <f>SUM('T12'!G35,'T13'!G35)</f>
        <v>14777</v>
      </c>
      <c r="H35" s="38" t="s">
        <v>56</v>
      </c>
      <c r="I35" s="68" t="s">
        <v>10</v>
      </c>
    </row>
    <row r="36" spans="1:9">
      <c r="A36" s="67" t="s">
        <v>7</v>
      </c>
      <c r="B36" s="34" t="s">
        <v>57</v>
      </c>
      <c r="C36" s="34" t="s">
        <v>56</v>
      </c>
      <c r="D36" s="34">
        <f>SUM('T12'!D36,'T13'!D36)</f>
        <v>2471</v>
      </c>
      <c r="E36" s="34">
        <f>SUM('T12'!E36,'T13'!E36)</f>
        <v>5084</v>
      </c>
      <c r="F36" s="34">
        <f>SUM('T12'!F36,'T13'!F36)</f>
        <v>10202</v>
      </c>
      <c r="G36" s="34">
        <f>SUM('T12'!G36,'T13'!G36)</f>
        <v>21555</v>
      </c>
      <c r="H36" s="38" t="s">
        <v>56</v>
      </c>
      <c r="I36" s="68" t="s">
        <v>11</v>
      </c>
    </row>
    <row r="37" spans="1:9" ht="15.75">
      <c r="A37" s="19" t="s">
        <v>24</v>
      </c>
      <c r="B37" s="51"/>
      <c r="C37" s="52"/>
      <c r="D37" s="52"/>
      <c r="E37" s="52"/>
      <c r="F37" s="51"/>
      <c r="G37" s="51"/>
      <c r="H37" s="51"/>
      <c r="I37" s="21" t="s">
        <v>25</v>
      </c>
    </row>
    <row r="38" spans="1:9">
      <c r="A38" s="60" t="s">
        <v>64</v>
      </c>
      <c r="B38" s="38" t="s">
        <v>57</v>
      </c>
      <c r="C38" s="38">
        <f>SUM('T12'!C38,'T13'!C38)</f>
        <v>18034</v>
      </c>
      <c r="D38" s="38">
        <f>SUM('T12'!D38,'T13'!D38)</f>
        <v>496458</v>
      </c>
      <c r="E38" s="38">
        <f>SUM('T12'!E38,'T13'!E38)</f>
        <v>62511</v>
      </c>
      <c r="F38" s="38">
        <f>SUM('T12'!F38,'T13'!F38)</f>
        <v>19102</v>
      </c>
      <c r="G38" s="38">
        <f>SUM('T12'!G38,'T13'!G38)</f>
        <v>67492</v>
      </c>
      <c r="H38" s="38" t="s">
        <v>56</v>
      </c>
      <c r="I38" s="23" t="s">
        <v>0</v>
      </c>
    </row>
    <row r="39" spans="1:9">
      <c r="A39" s="66" t="s">
        <v>5</v>
      </c>
      <c r="B39" s="38" t="s">
        <v>57</v>
      </c>
      <c r="C39" s="38">
        <f>SUM('T12'!C39,'T13'!C39)</f>
        <v>6072</v>
      </c>
      <c r="D39" s="38">
        <f>SUM('T12'!D39,'T13'!D39)</f>
        <v>233940</v>
      </c>
      <c r="E39" s="38">
        <f>SUM('T12'!E39,'T13'!E39)</f>
        <v>20526</v>
      </c>
      <c r="F39" s="38">
        <f>SUM('T12'!F39,'T13'!F39)</f>
        <v>5360</v>
      </c>
      <c r="G39" s="38">
        <f>SUM('T12'!G39,'T13'!G39)</f>
        <v>20456</v>
      </c>
      <c r="H39" s="38" t="s">
        <v>56</v>
      </c>
      <c r="I39" s="68" t="s">
        <v>10</v>
      </c>
    </row>
    <row r="40" spans="1:9">
      <c r="A40" s="67" t="s">
        <v>7</v>
      </c>
      <c r="B40" s="38" t="s">
        <v>57</v>
      </c>
      <c r="C40" s="38">
        <f>SUM('T12'!C40,'T13'!C40)</f>
        <v>11962</v>
      </c>
      <c r="D40" s="38">
        <f>SUM('T12'!D40,'T13'!D40)</f>
        <v>262518</v>
      </c>
      <c r="E40" s="38">
        <f>SUM('T12'!E40,'T13'!E40)</f>
        <v>41985</v>
      </c>
      <c r="F40" s="38">
        <f>SUM('T12'!F40,'T13'!F40)</f>
        <v>13742</v>
      </c>
      <c r="G40" s="38">
        <f>SUM('T12'!G40,'T13'!G40)</f>
        <v>47036</v>
      </c>
      <c r="H40" s="38" t="s">
        <v>56</v>
      </c>
      <c r="I40" s="68" t="s">
        <v>11</v>
      </c>
    </row>
    <row r="41" spans="1:9">
      <c r="A41" s="60" t="s">
        <v>4</v>
      </c>
      <c r="B41" s="34" t="s">
        <v>57</v>
      </c>
      <c r="C41" s="34" t="s">
        <v>57</v>
      </c>
      <c r="D41" s="34">
        <f>SUM('T12'!D41,'T13'!D41)</f>
        <v>470708</v>
      </c>
      <c r="E41" s="34">
        <f>SUM('T12'!E41,'T13'!E41)</f>
        <v>49542</v>
      </c>
      <c r="F41" s="34">
        <f>SUM('T12'!F41,'T13'!F41)</f>
        <v>3313</v>
      </c>
      <c r="G41" s="34">
        <f>SUM('T12'!G41,'T13'!G41)</f>
        <v>30427</v>
      </c>
      <c r="H41" s="38" t="s">
        <v>56</v>
      </c>
      <c r="I41" s="23" t="s">
        <v>6</v>
      </c>
    </row>
    <row r="42" spans="1:9">
      <c r="A42" s="66" t="s">
        <v>5</v>
      </c>
      <c r="B42" s="34" t="s">
        <v>57</v>
      </c>
      <c r="C42" s="34" t="s">
        <v>57</v>
      </c>
      <c r="D42" s="34">
        <f>SUM('T12'!D42,'T13'!D42)</f>
        <v>210212</v>
      </c>
      <c r="E42" s="34">
        <f>SUM('T12'!E42,'T13'!E42)</f>
        <v>13909</v>
      </c>
      <c r="F42" s="34">
        <f>SUM('T12'!F42,'T13'!F42)</f>
        <v>222</v>
      </c>
      <c r="G42" s="34">
        <f>SUM('T12'!G42,'T13'!G42)</f>
        <v>5530</v>
      </c>
      <c r="H42" s="38" t="s">
        <v>56</v>
      </c>
      <c r="I42" s="68" t="s">
        <v>10</v>
      </c>
    </row>
    <row r="43" spans="1:9">
      <c r="A43" s="67" t="s">
        <v>7</v>
      </c>
      <c r="B43" s="34" t="s">
        <v>57</v>
      </c>
      <c r="C43" s="34" t="s">
        <v>57</v>
      </c>
      <c r="D43" s="34">
        <f>SUM('T12'!D43,'T13'!D43)</f>
        <v>260496</v>
      </c>
      <c r="E43" s="34">
        <f>SUM('T12'!E43,'T13'!E43)</f>
        <v>35633</v>
      </c>
      <c r="F43" s="34">
        <f>SUM('T12'!F43,'T13'!F43)</f>
        <v>3091</v>
      </c>
      <c r="G43" s="34">
        <f>SUM('T12'!G43,'T13'!G43)</f>
        <v>24897</v>
      </c>
      <c r="H43" s="38" t="s">
        <v>56</v>
      </c>
      <c r="I43" s="68" t="s">
        <v>11</v>
      </c>
    </row>
    <row r="44" spans="1:9">
      <c r="A44" s="60" t="s">
        <v>8</v>
      </c>
      <c r="B44" s="34" t="s">
        <v>57</v>
      </c>
      <c r="C44" s="34" t="s">
        <v>57</v>
      </c>
      <c r="D44" s="34">
        <f>SUM('T12'!D44,'T13'!D44)</f>
        <v>25750</v>
      </c>
      <c r="E44" s="34">
        <f>SUM('T12'!E44,'T13'!E44)</f>
        <v>12969</v>
      </c>
      <c r="F44" s="34">
        <f>SUM('T12'!F44,'T13'!F44)</f>
        <v>15789</v>
      </c>
      <c r="G44" s="34">
        <f>SUM('T12'!G44,'T13'!G44)</f>
        <v>37065</v>
      </c>
      <c r="H44" s="38" t="s">
        <v>56</v>
      </c>
      <c r="I44" s="23" t="s">
        <v>9</v>
      </c>
    </row>
    <row r="45" spans="1:9">
      <c r="A45" s="66" t="s">
        <v>5</v>
      </c>
      <c r="B45" s="34" t="s">
        <v>57</v>
      </c>
      <c r="C45" s="34" t="s">
        <v>57</v>
      </c>
      <c r="D45" s="34">
        <f>SUM('T12'!D45,'T13'!D45)</f>
        <v>23728</v>
      </c>
      <c r="E45" s="34">
        <f>SUM('T12'!E45,'T13'!E45)</f>
        <v>6617</v>
      </c>
      <c r="F45" s="34">
        <f>SUM('T12'!F45,'T13'!F45)</f>
        <v>5138</v>
      </c>
      <c r="G45" s="34">
        <f>SUM('T12'!G45,'T13'!G45)</f>
        <v>14926</v>
      </c>
      <c r="H45" s="38" t="s">
        <v>56</v>
      </c>
      <c r="I45" s="68" t="s">
        <v>10</v>
      </c>
    </row>
    <row r="46" spans="1:9">
      <c r="A46" s="27" t="s">
        <v>7</v>
      </c>
      <c r="B46" s="36" t="s">
        <v>57</v>
      </c>
      <c r="C46" s="36" t="s">
        <v>57</v>
      </c>
      <c r="D46" s="36">
        <f>SUM('T12'!D46,'T13'!D46)</f>
        <v>2022</v>
      </c>
      <c r="E46" s="36">
        <f>SUM('T12'!E46,'T13'!E46)</f>
        <v>6352</v>
      </c>
      <c r="F46" s="36">
        <f>SUM('T12'!F46,'T13'!F46)</f>
        <v>10651</v>
      </c>
      <c r="G46" s="36">
        <f>SUM('T12'!G46,'T13'!G46)</f>
        <v>22139</v>
      </c>
      <c r="H46" s="41" t="s">
        <v>56</v>
      </c>
      <c r="I46" s="70" t="s">
        <v>11</v>
      </c>
    </row>
  </sheetData>
  <mergeCells count="2">
    <mergeCell ref="A5:A6"/>
    <mergeCell ref="I5:I6"/>
  </mergeCells>
  <pageMargins left="0.7" right="0.7" top="0.75" bottom="0.75" header="0.3" footer="0.3"/>
  <pageSetup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rightToLeft="1" view="pageBreakPreview" zoomScale="85" zoomScaleNormal="100" zoomScaleSheetLayoutView="85" workbookViewId="0">
      <selection activeCell="F16" sqref="F16"/>
    </sheetView>
  </sheetViews>
  <sheetFormatPr defaultRowHeight="15"/>
  <cols>
    <col min="1" max="1" width="13.85546875" customWidth="1"/>
    <col min="8" max="8" width="11.140625" customWidth="1"/>
    <col min="9" max="9" width="12.5703125" customWidth="1"/>
  </cols>
  <sheetData>
    <row r="1" spans="1:9" ht="15.75">
      <c r="A1" s="1" t="s">
        <v>43</v>
      </c>
      <c r="B1" s="2"/>
      <c r="C1" s="2"/>
      <c r="D1" s="2"/>
      <c r="E1" s="2"/>
      <c r="F1" s="2"/>
      <c r="G1" s="2"/>
      <c r="H1" s="2"/>
      <c r="I1" s="2"/>
    </row>
    <row r="2" spans="1:9" ht="18.75">
      <c r="A2" s="4" t="s">
        <v>77</v>
      </c>
      <c r="B2" s="4"/>
      <c r="C2" s="4"/>
      <c r="D2" s="5"/>
      <c r="E2" s="4"/>
      <c r="F2" s="4"/>
      <c r="G2" s="5"/>
      <c r="H2" s="5"/>
      <c r="I2" s="5"/>
    </row>
    <row r="3" spans="1:9" ht="18.75">
      <c r="A3" s="7" t="s">
        <v>78</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v>1589</v>
      </c>
      <c r="C8" s="38">
        <v>181</v>
      </c>
      <c r="D8" s="38">
        <v>10193</v>
      </c>
      <c r="E8" s="38" t="s">
        <v>57</v>
      </c>
      <c r="F8" s="38">
        <v>229</v>
      </c>
      <c r="G8" s="38">
        <v>3436</v>
      </c>
      <c r="H8" s="38" t="s">
        <v>57</v>
      </c>
      <c r="I8" s="23" t="s">
        <v>0</v>
      </c>
    </row>
    <row r="9" spans="1:9">
      <c r="A9" s="66" t="s">
        <v>5</v>
      </c>
      <c r="B9" s="38">
        <v>680</v>
      </c>
      <c r="C9" s="38">
        <v>87</v>
      </c>
      <c r="D9" s="38" t="s">
        <v>74</v>
      </c>
      <c r="E9" s="38" t="s">
        <v>57</v>
      </c>
      <c r="F9" s="38">
        <v>179</v>
      </c>
      <c r="G9" s="38">
        <v>1953</v>
      </c>
      <c r="H9" s="38" t="s">
        <v>57</v>
      </c>
      <c r="I9" s="68" t="s">
        <v>10</v>
      </c>
    </row>
    <row r="10" spans="1:9">
      <c r="A10" s="67" t="s">
        <v>7</v>
      </c>
      <c r="B10" s="38">
        <v>909</v>
      </c>
      <c r="C10" s="38">
        <v>94</v>
      </c>
      <c r="D10" s="38">
        <v>10193</v>
      </c>
      <c r="E10" s="38" t="s">
        <v>57</v>
      </c>
      <c r="F10" s="38">
        <v>50</v>
      </c>
      <c r="G10" s="38">
        <v>1483</v>
      </c>
      <c r="H10" s="38" t="s">
        <v>57</v>
      </c>
      <c r="I10" s="68" t="s">
        <v>11</v>
      </c>
    </row>
    <row r="11" spans="1:9">
      <c r="A11" s="60" t="s">
        <v>4</v>
      </c>
      <c r="B11" s="34" t="s">
        <v>57</v>
      </c>
      <c r="C11" s="34">
        <v>181</v>
      </c>
      <c r="D11" s="34">
        <v>10191</v>
      </c>
      <c r="E11" s="34" t="s">
        <v>57</v>
      </c>
      <c r="F11" s="34" t="s">
        <v>74</v>
      </c>
      <c r="G11" s="34">
        <v>82</v>
      </c>
      <c r="H11" s="34" t="s">
        <v>57</v>
      </c>
      <c r="I11" s="23" t="s">
        <v>6</v>
      </c>
    </row>
    <row r="12" spans="1:9">
      <c r="A12" s="66" t="s">
        <v>5</v>
      </c>
      <c r="B12" s="34" t="s">
        <v>57</v>
      </c>
      <c r="C12" s="34">
        <v>87</v>
      </c>
      <c r="D12" s="34" t="s">
        <v>74</v>
      </c>
      <c r="E12" s="34" t="s">
        <v>57</v>
      </c>
      <c r="F12" s="34" t="s">
        <v>74</v>
      </c>
      <c r="G12" s="34">
        <v>72</v>
      </c>
      <c r="H12" s="34" t="s">
        <v>57</v>
      </c>
      <c r="I12" s="68" t="s">
        <v>10</v>
      </c>
    </row>
    <row r="13" spans="1:9">
      <c r="A13" s="67" t="s">
        <v>7</v>
      </c>
      <c r="B13" s="34" t="s">
        <v>57</v>
      </c>
      <c r="C13" s="34">
        <v>94</v>
      </c>
      <c r="D13" s="34">
        <v>10191</v>
      </c>
      <c r="E13" s="34" t="s">
        <v>57</v>
      </c>
      <c r="F13" s="34" t="s">
        <v>74</v>
      </c>
      <c r="G13" s="34">
        <v>10</v>
      </c>
      <c r="H13" s="34" t="s">
        <v>57</v>
      </c>
      <c r="I13" s="68" t="s">
        <v>11</v>
      </c>
    </row>
    <row r="14" spans="1:9">
      <c r="A14" s="60" t="s">
        <v>8</v>
      </c>
      <c r="B14" s="34" t="s">
        <v>57</v>
      </c>
      <c r="C14" s="34" t="s">
        <v>57</v>
      </c>
      <c r="D14" s="34">
        <v>2</v>
      </c>
      <c r="E14" s="34" t="s">
        <v>57</v>
      </c>
      <c r="F14" s="34">
        <v>229</v>
      </c>
      <c r="G14" s="34">
        <v>3354</v>
      </c>
      <c r="H14" s="34" t="s">
        <v>57</v>
      </c>
      <c r="I14" s="23" t="s">
        <v>9</v>
      </c>
    </row>
    <row r="15" spans="1:9">
      <c r="A15" s="66" t="s">
        <v>5</v>
      </c>
      <c r="B15" s="34" t="s">
        <v>57</v>
      </c>
      <c r="C15" s="34" t="s">
        <v>57</v>
      </c>
      <c r="D15" s="34" t="s">
        <v>74</v>
      </c>
      <c r="E15" s="34" t="s">
        <v>57</v>
      </c>
      <c r="F15" s="34">
        <v>179</v>
      </c>
      <c r="G15" s="34">
        <v>1881</v>
      </c>
      <c r="H15" s="34" t="s">
        <v>57</v>
      </c>
      <c r="I15" s="68" t="s">
        <v>10</v>
      </c>
    </row>
    <row r="16" spans="1:9">
      <c r="A16" s="67" t="s">
        <v>7</v>
      </c>
      <c r="B16" s="34" t="s">
        <v>57</v>
      </c>
      <c r="C16" s="34" t="s">
        <v>57</v>
      </c>
      <c r="D16" s="34">
        <v>2</v>
      </c>
      <c r="E16" s="34" t="s">
        <v>57</v>
      </c>
      <c r="F16" s="34">
        <v>50</v>
      </c>
      <c r="G16" s="34">
        <v>1473</v>
      </c>
      <c r="H16" s="34" t="s">
        <v>57</v>
      </c>
      <c r="I16" s="68" t="s">
        <v>11</v>
      </c>
    </row>
    <row r="17" spans="1:9" ht="15.75">
      <c r="A17" s="19" t="s">
        <v>13</v>
      </c>
      <c r="B17" s="52"/>
      <c r="C17" s="52"/>
      <c r="D17" s="52"/>
      <c r="E17" s="52"/>
      <c r="F17" s="51"/>
      <c r="G17" s="51"/>
      <c r="H17" s="51"/>
      <c r="I17" s="22" t="s">
        <v>2</v>
      </c>
    </row>
    <row r="18" spans="1:9">
      <c r="A18" s="60" t="s">
        <v>64</v>
      </c>
      <c r="B18" s="38" t="s">
        <v>57</v>
      </c>
      <c r="C18" s="38">
        <v>143</v>
      </c>
      <c r="D18" s="38">
        <v>7899</v>
      </c>
      <c r="E18" s="38" t="s">
        <v>57</v>
      </c>
      <c r="F18" s="38" t="s">
        <v>57</v>
      </c>
      <c r="G18" s="38">
        <v>3545</v>
      </c>
      <c r="H18" s="38" t="s">
        <v>57</v>
      </c>
      <c r="I18" s="23" t="s">
        <v>0</v>
      </c>
    </row>
    <row r="19" spans="1:9">
      <c r="A19" s="66" t="s">
        <v>5</v>
      </c>
      <c r="B19" s="38" t="s">
        <v>57</v>
      </c>
      <c r="C19" s="38">
        <v>55</v>
      </c>
      <c r="D19" s="38" t="s">
        <v>74</v>
      </c>
      <c r="E19" s="38" t="s">
        <v>57</v>
      </c>
      <c r="F19" s="38" t="s">
        <v>57</v>
      </c>
      <c r="G19" s="38">
        <v>2012</v>
      </c>
      <c r="H19" s="38" t="s">
        <v>57</v>
      </c>
      <c r="I19" s="68" t="s">
        <v>10</v>
      </c>
    </row>
    <row r="20" spans="1:9">
      <c r="A20" s="67" t="s">
        <v>7</v>
      </c>
      <c r="B20" s="38" t="s">
        <v>57</v>
      </c>
      <c r="C20" s="38">
        <v>88</v>
      </c>
      <c r="D20" s="38">
        <v>7899</v>
      </c>
      <c r="E20" s="38" t="s">
        <v>57</v>
      </c>
      <c r="F20" s="38" t="s">
        <v>57</v>
      </c>
      <c r="G20" s="38">
        <v>1533</v>
      </c>
      <c r="H20" s="38" t="s">
        <v>57</v>
      </c>
      <c r="I20" s="68" t="s">
        <v>11</v>
      </c>
    </row>
    <row r="21" spans="1:9">
      <c r="A21" s="60" t="s">
        <v>4</v>
      </c>
      <c r="B21" s="34" t="s">
        <v>57</v>
      </c>
      <c r="C21" s="34">
        <v>137</v>
      </c>
      <c r="D21" s="34">
        <v>7894</v>
      </c>
      <c r="E21" s="34" t="s">
        <v>57</v>
      </c>
      <c r="F21" s="34" t="s">
        <v>57</v>
      </c>
      <c r="G21" s="34">
        <v>45</v>
      </c>
      <c r="H21" s="34" t="s">
        <v>57</v>
      </c>
      <c r="I21" s="23" t="s">
        <v>6</v>
      </c>
    </row>
    <row r="22" spans="1:9">
      <c r="A22" s="66" t="s">
        <v>5</v>
      </c>
      <c r="B22" s="34" t="s">
        <v>57</v>
      </c>
      <c r="C22" s="34">
        <v>53</v>
      </c>
      <c r="D22" s="34" t="s">
        <v>74</v>
      </c>
      <c r="E22" s="34" t="s">
        <v>57</v>
      </c>
      <c r="F22" s="34" t="s">
        <v>57</v>
      </c>
      <c r="G22" s="34">
        <v>38</v>
      </c>
      <c r="H22" s="34" t="s">
        <v>57</v>
      </c>
      <c r="I22" s="68" t="s">
        <v>10</v>
      </c>
    </row>
    <row r="23" spans="1:9">
      <c r="A23" s="67" t="s">
        <v>7</v>
      </c>
      <c r="B23" s="34" t="s">
        <v>57</v>
      </c>
      <c r="C23" s="34">
        <v>84</v>
      </c>
      <c r="D23" s="34">
        <v>7894</v>
      </c>
      <c r="E23" s="34" t="s">
        <v>57</v>
      </c>
      <c r="F23" s="34" t="s">
        <v>57</v>
      </c>
      <c r="G23" s="34">
        <v>7</v>
      </c>
      <c r="H23" s="34" t="s">
        <v>57</v>
      </c>
      <c r="I23" s="68" t="s">
        <v>11</v>
      </c>
    </row>
    <row r="24" spans="1:9">
      <c r="A24" s="60" t="s">
        <v>8</v>
      </c>
      <c r="B24" s="34" t="s">
        <v>57</v>
      </c>
      <c r="C24" s="34">
        <v>6</v>
      </c>
      <c r="D24" s="34">
        <v>5</v>
      </c>
      <c r="E24" s="34" t="s">
        <v>57</v>
      </c>
      <c r="F24" s="34" t="s">
        <v>57</v>
      </c>
      <c r="G24" s="34">
        <v>3500</v>
      </c>
      <c r="H24" s="34" t="s">
        <v>57</v>
      </c>
      <c r="I24" s="23" t="s">
        <v>9</v>
      </c>
    </row>
    <row r="25" spans="1:9">
      <c r="A25" s="66" t="s">
        <v>5</v>
      </c>
      <c r="B25" s="34" t="s">
        <v>57</v>
      </c>
      <c r="C25" s="34">
        <v>2</v>
      </c>
      <c r="D25" s="34" t="s">
        <v>74</v>
      </c>
      <c r="E25" s="34" t="s">
        <v>57</v>
      </c>
      <c r="F25" s="34" t="s">
        <v>57</v>
      </c>
      <c r="G25" s="34">
        <v>1974</v>
      </c>
      <c r="H25" s="34" t="s">
        <v>57</v>
      </c>
      <c r="I25" s="68" t="s">
        <v>10</v>
      </c>
    </row>
    <row r="26" spans="1:9">
      <c r="A26" s="67" t="s">
        <v>7</v>
      </c>
      <c r="B26" s="34" t="s">
        <v>57</v>
      </c>
      <c r="C26" s="34">
        <v>4</v>
      </c>
      <c r="D26" s="34">
        <v>5</v>
      </c>
      <c r="E26" s="34" t="s">
        <v>57</v>
      </c>
      <c r="F26" s="34" t="s">
        <v>57</v>
      </c>
      <c r="G26" s="34">
        <v>1526</v>
      </c>
      <c r="H26" s="34" t="s">
        <v>57</v>
      </c>
      <c r="I26" s="68" t="s">
        <v>11</v>
      </c>
    </row>
    <row r="27" spans="1:9" ht="15.75">
      <c r="A27" s="19" t="s">
        <v>14</v>
      </c>
      <c r="B27" s="51"/>
      <c r="C27" s="52"/>
      <c r="D27" s="52"/>
      <c r="E27" s="52"/>
      <c r="F27" s="51"/>
      <c r="G27" s="51"/>
      <c r="H27" s="51"/>
      <c r="I27" s="21" t="s">
        <v>3</v>
      </c>
    </row>
    <row r="28" spans="1:9">
      <c r="A28" s="60" t="s">
        <v>64</v>
      </c>
      <c r="B28" s="38" t="s">
        <v>57</v>
      </c>
      <c r="C28" s="38">
        <v>146</v>
      </c>
      <c r="D28" s="38">
        <v>2625</v>
      </c>
      <c r="E28" s="38" t="s">
        <v>57</v>
      </c>
      <c r="F28" s="38">
        <v>278</v>
      </c>
      <c r="G28" s="38">
        <v>3528</v>
      </c>
      <c r="H28" s="38" t="s">
        <v>57</v>
      </c>
      <c r="I28" s="23" t="s">
        <v>0</v>
      </c>
    </row>
    <row r="29" spans="1:9">
      <c r="A29" s="66" t="s">
        <v>5</v>
      </c>
      <c r="B29" s="38" t="s">
        <v>57</v>
      </c>
      <c r="C29" s="38">
        <v>54</v>
      </c>
      <c r="D29" s="38" t="s">
        <v>74</v>
      </c>
      <c r="E29" s="38" t="s">
        <v>57</v>
      </c>
      <c r="F29" s="38">
        <v>203</v>
      </c>
      <c r="G29" s="38">
        <v>2047</v>
      </c>
      <c r="H29" s="38" t="s">
        <v>57</v>
      </c>
      <c r="I29" s="68" t="s">
        <v>10</v>
      </c>
    </row>
    <row r="30" spans="1:9">
      <c r="A30" s="67" t="s">
        <v>7</v>
      </c>
      <c r="B30" s="38" t="s">
        <v>57</v>
      </c>
      <c r="C30" s="38">
        <v>92</v>
      </c>
      <c r="D30" s="38">
        <v>2625</v>
      </c>
      <c r="E30" s="38" t="s">
        <v>57</v>
      </c>
      <c r="F30" s="38">
        <v>75</v>
      </c>
      <c r="G30" s="38">
        <v>1481</v>
      </c>
      <c r="H30" s="38" t="s">
        <v>57</v>
      </c>
      <c r="I30" s="68" t="s">
        <v>11</v>
      </c>
    </row>
    <row r="31" spans="1:9">
      <c r="A31" s="60" t="s">
        <v>4</v>
      </c>
      <c r="B31" s="34" t="s">
        <v>57</v>
      </c>
      <c r="C31" s="34">
        <v>136</v>
      </c>
      <c r="D31" s="34">
        <v>2624</v>
      </c>
      <c r="E31" s="34" t="s">
        <v>57</v>
      </c>
      <c r="F31" s="34" t="s">
        <v>74</v>
      </c>
      <c r="G31" s="34">
        <v>26</v>
      </c>
      <c r="H31" s="34" t="s">
        <v>57</v>
      </c>
      <c r="I31" s="23" t="s">
        <v>6</v>
      </c>
    </row>
    <row r="32" spans="1:9">
      <c r="A32" s="66" t="s">
        <v>5</v>
      </c>
      <c r="B32" s="34" t="s">
        <v>57</v>
      </c>
      <c r="C32" s="34">
        <v>52</v>
      </c>
      <c r="D32" s="34" t="s">
        <v>74</v>
      </c>
      <c r="E32" s="34" t="s">
        <v>57</v>
      </c>
      <c r="F32" s="34" t="s">
        <v>74</v>
      </c>
      <c r="G32" s="34">
        <v>25</v>
      </c>
      <c r="H32" s="34" t="s">
        <v>57</v>
      </c>
      <c r="I32" s="68" t="s">
        <v>10</v>
      </c>
    </row>
    <row r="33" spans="1:9">
      <c r="A33" s="67" t="s">
        <v>7</v>
      </c>
      <c r="B33" s="34" t="s">
        <v>57</v>
      </c>
      <c r="C33" s="34">
        <v>84</v>
      </c>
      <c r="D33" s="34">
        <v>2624</v>
      </c>
      <c r="E33" s="34" t="s">
        <v>57</v>
      </c>
      <c r="F33" s="34" t="s">
        <v>74</v>
      </c>
      <c r="G33" s="34">
        <v>1</v>
      </c>
      <c r="H33" s="34" t="s">
        <v>57</v>
      </c>
      <c r="I33" s="68" t="s">
        <v>11</v>
      </c>
    </row>
    <row r="34" spans="1:9">
      <c r="A34" s="60" t="s">
        <v>8</v>
      </c>
      <c r="B34" s="34" t="s">
        <v>57</v>
      </c>
      <c r="C34" s="34">
        <v>10</v>
      </c>
      <c r="D34" s="34">
        <v>1</v>
      </c>
      <c r="E34" s="34" t="s">
        <v>57</v>
      </c>
      <c r="F34" s="34">
        <v>278</v>
      </c>
      <c r="G34" s="34">
        <v>3502</v>
      </c>
      <c r="H34" s="34" t="s">
        <v>57</v>
      </c>
      <c r="I34" s="23" t="s">
        <v>9</v>
      </c>
    </row>
    <row r="35" spans="1:9">
      <c r="A35" s="66" t="s">
        <v>5</v>
      </c>
      <c r="B35" s="34" t="s">
        <v>57</v>
      </c>
      <c r="C35" s="34">
        <v>2</v>
      </c>
      <c r="D35" s="34" t="s">
        <v>74</v>
      </c>
      <c r="E35" s="34" t="s">
        <v>57</v>
      </c>
      <c r="F35" s="34">
        <v>203</v>
      </c>
      <c r="G35" s="34">
        <v>2022</v>
      </c>
      <c r="H35" s="34" t="s">
        <v>57</v>
      </c>
      <c r="I35" s="68" t="s">
        <v>10</v>
      </c>
    </row>
    <row r="36" spans="1:9">
      <c r="A36" s="67" t="s">
        <v>7</v>
      </c>
      <c r="B36" s="34"/>
      <c r="C36" s="34">
        <v>8</v>
      </c>
      <c r="D36" s="34">
        <v>1</v>
      </c>
      <c r="E36" s="34" t="s">
        <v>57</v>
      </c>
      <c r="F36" s="34">
        <v>75</v>
      </c>
      <c r="G36" s="34">
        <v>1480</v>
      </c>
      <c r="H36" s="34" t="s">
        <v>57</v>
      </c>
      <c r="I36" s="68" t="s">
        <v>11</v>
      </c>
    </row>
    <row r="37" spans="1:9" ht="15.75">
      <c r="A37" s="19" t="s">
        <v>24</v>
      </c>
      <c r="B37" s="51"/>
      <c r="C37" s="52"/>
      <c r="D37" s="52"/>
      <c r="E37" s="52"/>
      <c r="F37" s="51"/>
      <c r="G37" s="51"/>
      <c r="H37" s="51"/>
      <c r="I37" s="21" t="s">
        <v>25</v>
      </c>
    </row>
    <row r="38" spans="1:9">
      <c r="A38" s="60" t="s">
        <v>64</v>
      </c>
      <c r="B38" s="38" t="s">
        <v>57</v>
      </c>
      <c r="C38" s="38" t="s">
        <v>57</v>
      </c>
      <c r="D38" s="38">
        <v>1824</v>
      </c>
      <c r="E38" s="38" t="s">
        <v>57</v>
      </c>
      <c r="F38" s="38">
        <v>244</v>
      </c>
      <c r="G38" s="38">
        <v>3267</v>
      </c>
      <c r="H38" s="38" t="s">
        <v>57</v>
      </c>
      <c r="I38" s="23" t="s">
        <v>0</v>
      </c>
    </row>
    <row r="39" spans="1:9">
      <c r="A39" s="66" t="s">
        <v>5</v>
      </c>
      <c r="B39" s="38" t="s">
        <v>57</v>
      </c>
      <c r="C39" s="38" t="s">
        <v>57</v>
      </c>
      <c r="D39" s="38" t="s">
        <v>74</v>
      </c>
      <c r="E39" s="38" t="s">
        <v>57</v>
      </c>
      <c r="F39" s="38">
        <v>152</v>
      </c>
      <c r="G39" s="38">
        <v>1883</v>
      </c>
      <c r="H39" s="38" t="s">
        <v>57</v>
      </c>
      <c r="I39" s="68" t="s">
        <v>10</v>
      </c>
    </row>
    <row r="40" spans="1:9">
      <c r="A40" s="67" t="s">
        <v>7</v>
      </c>
      <c r="B40" s="38" t="s">
        <v>57</v>
      </c>
      <c r="C40" s="38" t="s">
        <v>57</v>
      </c>
      <c r="D40" s="38">
        <v>1824</v>
      </c>
      <c r="E40" s="38" t="s">
        <v>57</v>
      </c>
      <c r="F40" s="38">
        <v>92</v>
      </c>
      <c r="G40" s="38">
        <v>1384</v>
      </c>
      <c r="H40" s="38" t="s">
        <v>57</v>
      </c>
      <c r="I40" s="68" t="s">
        <v>11</v>
      </c>
    </row>
    <row r="41" spans="1:9">
      <c r="A41" s="60" t="s">
        <v>4</v>
      </c>
      <c r="B41" s="34" t="s">
        <v>57</v>
      </c>
      <c r="C41" s="34" t="s">
        <v>57</v>
      </c>
      <c r="D41" s="34">
        <v>1822</v>
      </c>
      <c r="E41" s="34" t="s">
        <v>57</v>
      </c>
      <c r="F41" s="34">
        <v>1</v>
      </c>
      <c r="G41" s="34">
        <v>24</v>
      </c>
      <c r="H41" s="34" t="s">
        <v>57</v>
      </c>
      <c r="I41" s="23" t="s">
        <v>6</v>
      </c>
    </row>
    <row r="42" spans="1:9">
      <c r="A42" s="66" t="s">
        <v>5</v>
      </c>
      <c r="B42" s="34" t="s">
        <v>57</v>
      </c>
      <c r="C42" s="34" t="s">
        <v>57</v>
      </c>
      <c r="D42" s="34" t="s">
        <v>74</v>
      </c>
      <c r="E42" s="34" t="s">
        <v>57</v>
      </c>
      <c r="F42" s="34">
        <v>1</v>
      </c>
      <c r="G42" s="34">
        <v>22</v>
      </c>
      <c r="H42" s="34" t="s">
        <v>57</v>
      </c>
      <c r="I42" s="68" t="s">
        <v>10</v>
      </c>
    </row>
    <row r="43" spans="1:9">
      <c r="A43" s="67" t="s">
        <v>7</v>
      </c>
      <c r="B43" s="34" t="s">
        <v>57</v>
      </c>
      <c r="C43" s="34" t="s">
        <v>57</v>
      </c>
      <c r="D43" s="34">
        <v>1822</v>
      </c>
      <c r="E43" s="34" t="s">
        <v>57</v>
      </c>
      <c r="F43" s="34" t="s">
        <v>74</v>
      </c>
      <c r="G43" s="34">
        <v>2</v>
      </c>
      <c r="H43" s="34" t="s">
        <v>57</v>
      </c>
      <c r="I43" s="68" t="s">
        <v>11</v>
      </c>
    </row>
    <row r="44" spans="1:9">
      <c r="A44" s="60" t="s">
        <v>8</v>
      </c>
      <c r="B44" s="34" t="s">
        <v>57</v>
      </c>
      <c r="C44" s="34" t="s">
        <v>57</v>
      </c>
      <c r="D44" s="34">
        <v>2</v>
      </c>
      <c r="E44" s="34" t="s">
        <v>57</v>
      </c>
      <c r="F44" s="34">
        <v>243</v>
      </c>
      <c r="G44" s="34">
        <v>3243</v>
      </c>
      <c r="H44" s="34" t="s">
        <v>57</v>
      </c>
      <c r="I44" s="23" t="s">
        <v>9</v>
      </c>
    </row>
    <row r="45" spans="1:9">
      <c r="A45" s="66" t="s">
        <v>5</v>
      </c>
      <c r="B45" s="34" t="s">
        <v>57</v>
      </c>
      <c r="C45" s="34" t="s">
        <v>57</v>
      </c>
      <c r="D45" s="34" t="s">
        <v>74</v>
      </c>
      <c r="E45" s="34" t="s">
        <v>57</v>
      </c>
      <c r="F45" s="34">
        <v>151</v>
      </c>
      <c r="G45" s="34">
        <v>1861</v>
      </c>
      <c r="H45" s="34" t="s">
        <v>57</v>
      </c>
      <c r="I45" s="68" t="s">
        <v>10</v>
      </c>
    </row>
    <row r="46" spans="1:9">
      <c r="A46" s="27" t="s">
        <v>7</v>
      </c>
      <c r="B46" s="36" t="s">
        <v>57</v>
      </c>
      <c r="C46" s="36" t="s">
        <v>57</v>
      </c>
      <c r="D46" s="36">
        <v>2</v>
      </c>
      <c r="E46" s="36" t="s">
        <v>57</v>
      </c>
      <c r="F46" s="36">
        <v>92</v>
      </c>
      <c r="G46" s="36">
        <v>1382</v>
      </c>
      <c r="H46" s="36" t="s">
        <v>57</v>
      </c>
      <c r="I46" s="70" t="s">
        <v>11</v>
      </c>
    </row>
  </sheetData>
  <mergeCells count="2">
    <mergeCell ref="A5:A6"/>
    <mergeCell ref="I5:I6"/>
  </mergeCells>
  <pageMargins left="0.7" right="0.7" top="0.75" bottom="0.75" header="0.3" footer="0.3"/>
  <pageSetup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rightToLeft="1" view="pageBreakPreview" zoomScale="85" zoomScaleNormal="100" zoomScaleSheetLayoutView="85" workbookViewId="0">
      <selection activeCell="F16" sqref="F16"/>
    </sheetView>
  </sheetViews>
  <sheetFormatPr defaultRowHeight="15"/>
  <cols>
    <col min="1" max="1" width="19.28515625" style="3" customWidth="1"/>
    <col min="2" max="7" width="10.7109375" style="3" customWidth="1"/>
    <col min="8" max="8" width="11.7109375" style="3" customWidth="1"/>
    <col min="9" max="9" width="16.7109375" style="3" customWidth="1"/>
    <col min="10" max="16384" width="9.140625" style="3"/>
  </cols>
  <sheetData>
    <row r="1" spans="1:9" ht="15.75">
      <c r="A1" s="1" t="s">
        <v>44</v>
      </c>
      <c r="B1" s="2"/>
      <c r="C1" s="2"/>
      <c r="D1" s="2"/>
      <c r="E1" s="2"/>
      <c r="F1" s="2"/>
      <c r="G1" s="2"/>
      <c r="H1" s="2"/>
      <c r="I1" s="2"/>
    </row>
    <row r="2" spans="1:9" ht="18.75">
      <c r="A2" s="4" t="s">
        <v>101</v>
      </c>
      <c r="B2" s="4"/>
      <c r="C2" s="4"/>
      <c r="D2" s="5"/>
      <c r="E2" s="4"/>
      <c r="F2" s="4"/>
      <c r="G2" s="5"/>
      <c r="H2" s="5"/>
      <c r="I2" s="5"/>
    </row>
    <row r="3" spans="1:9" ht="18.75">
      <c r="A3" s="7" t="s">
        <v>102</v>
      </c>
      <c r="B3" s="7"/>
      <c r="C3" s="7"/>
      <c r="D3" s="7"/>
      <c r="E3" s="7"/>
      <c r="F3" s="8"/>
      <c r="G3" s="8"/>
      <c r="H3" s="8"/>
      <c r="I3" s="8"/>
    </row>
    <row r="4" spans="1:9" ht="18.75">
      <c r="A4" s="13" t="s">
        <v>58</v>
      </c>
      <c r="B4" s="12"/>
      <c r="C4" s="7"/>
      <c r="D4" s="7"/>
      <c r="E4" s="11"/>
      <c r="F4" s="8"/>
      <c r="G4" s="8"/>
      <c r="H4" s="8"/>
      <c r="I4" s="9" t="s">
        <v>59</v>
      </c>
    </row>
    <row r="5" spans="1:9" ht="63">
      <c r="A5" s="136" t="s">
        <v>16</v>
      </c>
      <c r="B5" s="15" t="s">
        <v>70</v>
      </c>
      <c r="C5" s="15" t="s">
        <v>69</v>
      </c>
      <c r="D5" s="15" t="s">
        <v>68</v>
      </c>
      <c r="E5" s="15" t="s">
        <v>67</v>
      </c>
      <c r="F5" s="15" t="s">
        <v>66</v>
      </c>
      <c r="G5" s="15" t="s">
        <v>65</v>
      </c>
      <c r="H5" s="16" t="s">
        <v>62</v>
      </c>
      <c r="I5" s="137" t="s">
        <v>17</v>
      </c>
    </row>
    <row r="6" spans="1:9" ht="15.75">
      <c r="A6" s="136"/>
      <c r="B6" s="17" t="s">
        <v>60</v>
      </c>
      <c r="C6" s="17" t="s">
        <v>18</v>
      </c>
      <c r="D6" s="17" t="s">
        <v>61</v>
      </c>
      <c r="E6" s="17" t="s">
        <v>19</v>
      </c>
      <c r="F6" s="17" t="s">
        <v>20</v>
      </c>
      <c r="G6" s="17" t="s">
        <v>21</v>
      </c>
      <c r="H6" s="18" t="s">
        <v>63</v>
      </c>
      <c r="I6" s="137"/>
    </row>
    <row r="7" spans="1:9" ht="15.75">
      <c r="A7" s="19" t="s">
        <v>12</v>
      </c>
      <c r="B7" s="20"/>
      <c r="C7" s="20"/>
      <c r="D7" s="20"/>
      <c r="E7" s="20"/>
      <c r="F7" s="20"/>
      <c r="G7" s="20"/>
      <c r="H7" s="20"/>
      <c r="I7" s="44" t="s">
        <v>1</v>
      </c>
    </row>
    <row r="8" spans="1:9">
      <c r="A8" s="60" t="s">
        <v>64</v>
      </c>
      <c r="B8" s="50" t="s">
        <v>57</v>
      </c>
      <c r="C8" s="38" t="s">
        <v>57</v>
      </c>
      <c r="D8" s="38">
        <v>54167</v>
      </c>
      <c r="E8" s="38">
        <v>4862</v>
      </c>
      <c r="F8" s="38">
        <v>1640</v>
      </c>
      <c r="G8" s="38">
        <v>1808</v>
      </c>
      <c r="H8" s="50" t="s">
        <v>57</v>
      </c>
      <c r="I8" s="23" t="s">
        <v>0</v>
      </c>
    </row>
    <row r="9" spans="1:9">
      <c r="A9" s="61" t="s">
        <v>5</v>
      </c>
      <c r="B9" s="50" t="s">
        <v>57</v>
      </c>
      <c r="C9" s="38" t="s">
        <v>57</v>
      </c>
      <c r="D9" s="38">
        <v>33562</v>
      </c>
      <c r="E9" s="38">
        <v>3019</v>
      </c>
      <c r="F9" s="38">
        <v>999</v>
      </c>
      <c r="G9" s="38">
        <v>1300</v>
      </c>
      <c r="H9" s="50" t="s">
        <v>57</v>
      </c>
      <c r="I9" s="42" t="s">
        <v>10</v>
      </c>
    </row>
    <row r="10" spans="1:9">
      <c r="A10" s="62" t="s">
        <v>7</v>
      </c>
      <c r="B10" s="50" t="s">
        <v>57</v>
      </c>
      <c r="C10" s="38" t="s">
        <v>57</v>
      </c>
      <c r="D10" s="38">
        <v>20605</v>
      </c>
      <c r="E10" s="38">
        <v>1843</v>
      </c>
      <c r="F10" s="38">
        <v>641</v>
      </c>
      <c r="G10" s="38">
        <v>508</v>
      </c>
      <c r="H10" s="50" t="s">
        <v>57</v>
      </c>
      <c r="I10" s="42" t="s">
        <v>11</v>
      </c>
    </row>
    <row r="11" spans="1:9">
      <c r="A11" s="60" t="s">
        <v>4</v>
      </c>
      <c r="B11" s="50" t="s">
        <v>57</v>
      </c>
      <c r="C11" s="38" t="s">
        <v>57</v>
      </c>
      <c r="D11" s="38">
        <v>32440</v>
      </c>
      <c r="E11" s="38">
        <v>1371</v>
      </c>
      <c r="F11" s="38">
        <v>210</v>
      </c>
      <c r="G11" s="38">
        <v>1061</v>
      </c>
      <c r="H11" s="50" t="s">
        <v>57</v>
      </c>
      <c r="I11" s="23" t="s">
        <v>6</v>
      </c>
    </row>
    <row r="12" spans="1:9">
      <c r="A12" s="61" t="s">
        <v>5</v>
      </c>
      <c r="B12" s="50" t="s">
        <v>57</v>
      </c>
      <c r="C12" s="38" t="s">
        <v>57</v>
      </c>
      <c r="D12" s="38">
        <v>18898</v>
      </c>
      <c r="E12" s="38">
        <v>731</v>
      </c>
      <c r="F12" s="38">
        <v>82</v>
      </c>
      <c r="G12" s="38">
        <v>754</v>
      </c>
      <c r="H12" s="50" t="s">
        <v>57</v>
      </c>
      <c r="I12" s="42" t="s">
        <v>10</v>
      </c>
    </row>
    <row r="13" spans="1:9">
      <c r="A13" s="62" t="s">
        <v>7</v>
      </c>
      <c r="B13" s="50" t="s">
        <v>57</v>
      </c>
      <c r="C13" s="38" t="s">
        <v>57</v>
      </c>
      <c r="D13" s="38">
        <v>13542</v>
      </c>
      <c r="E13" s="38">
        <v>640</v>
      </c>
      <c r="F13" s="38">
        <v>128</v>
      </c>
      <c r="G13" s="38">
        <v>307</v>
      </c>
      <c r="H13" s="50" t="s">
        <v>57</v>
      </c>
      <c r="I13" s="42" t="s">
        <v>11</v>
      </c>
    </row>
    <row r="14" spans="1:9">
      <c r="A14" s="60" t="s">
        <v>8</v>
      </c>
      <c r="B14" s="50" t="s">
        <v>57</v>
      </c>
      <c r="C14" s="38" t="s">
        <v>57</v>
      </c>
      <c r="D14" s="38">
        <v>21727</v>
      </c>
      <c r="E14" s="38">
        <v>3491</v>
      </c>
      <c r="F14" s="38">
        <v>1430</v>
      </c>
      <c r="G14" s="38">
        <v>747</v>
      </c>
      <c r="H14" s="50" t="s">
        <v>57</v>
      </c>
      <c r="I14" s="23" t="s">
        <v>9</v>
      </c>
    </row>
    <row r="15" spans="1:9">
      <c r="A15" s="61" t="s">
        <v>5</v>
      </c>
      <c r="B15" s="50" t="s">
        <v>57</v>
      </c>
      <c r="C15" s="38" t="s">
        <v>57</v>
      </c>
      <c r="D15" s="38">
        <v>14664</v>
      </c>
      <c r="E15" s="38">
        <v>2288</v>
      </c>
      <c r="F15" s="38">
        <v>917</v>
      </c>
      <c r="G15" s="38">
        <v>546</v>
      </c>
      <c r="H15" s="50" t="s">
        <v>57</v>
      </c>
      <c r="I15" s="42" t="s">
        <v>10</v>
      </c>
    </row>
    <row r="16" spans="1:9">
      <c r="A16" s="62" t="s">
        <v>7</v>
      </c>
      <c r="B16" s="50" t="s">
        <v>57</v>
      </c>
      <c r="C16" s="38" t="s">
        <v>57</v>
      </c>
      <c r="D16" s="38">
        <v>7063</v>
      </c>
      <c r="E16" s="38">
        <v>1203</v>
      </c>
      <c r="F16" s="38">
        <v>513</v>
      </c>
      <c r="G16" s="38">
        <v>201</v>
      </c>
      <c r="H16" s="50" t="s">
        <v>57</v>
      </c>
      <c r="I16" s="42" t="s">
        <v>11</v>
      </c>
    </row>
    <row r="17" spans="1:9">
      <c r="A17" s="60" t="s">
        <v>35</v>
      </c>
      <c r="B17" s="64"/>
      <c r="C17" s="59"/>
      <c r="D17" s="59"/>
      <c r="E17" s="59"/>
      <c r="F17" s="59"/>
      <c r="G17" s="59"/>
      <c r="H17" s="54"/>
      <c r="I17" s="23" t="s">
        <v>37</v>
      </c>
    </row>
    <row r="18" spans="1:9">
      <c r="A18" s="60" t="s">
        <v>64</v>
      </c>
      <c r="B18" s="50" t="s">
        <v>57</v>
      </c>
      <c r="C18" s="38" t="s">
        <v>57</v>
      </c>
      <c r="D18" s="38">
        <v>45593</v>
      </c>
      <c r="E18" s="38">
        <v>1156</v>
      </c>
      <c r="F18" s="38">
        <v>716</v>
      </c>
      <c r="G18" s="53">
        <v>1308</v>
      </c>
      <c r="H18" s="50" t="s">
        <v>57</v>
      </c>
      <c r="I18" s="23" t="s">
        <v>0</v>
      </c>
    </row>
    <row r="19" spans="1:9">
      <c r="A19" s="61" t="s">
        <v>5</v>
      </c>
      <c r="B19" s="50" t="s">
        <v>57</v>
      </c>
      <c r="C19" s="38" t="s">
        <v>57</v>
      </c>
      <c r="D19" s="38">
        <v>26872</v>
      </c>
      <c r="E19" s="38">
        <v>788</v>
      </c>
      <c r="F19" s="38">
        <v>428</v>
      </c>
      <c r="G19" s="53">
        <v>1013</v>
      </c>
      <c r="H19" s="50" t="s">
        <v>57</v>
      </c>
      <c r="I19" s="42" t="s">
        <v>10</v>
      </c>
    </row>
    <row r="20" spans="1:9">
      <c r="A20" s="62" t="s">
        <v>7</v>
      </c>
      <c r="B20" s="50" t="s">
        <v>57</v>
      </c>
      <c r="C20" s="38" t="s">
        <v>57</v>
      </c>
      <c r="D20" s="38">
        <v>18721</v>
      </c>
      <c r="E20" s="38">
        <v>368</v>
      </c>
      <c r="F20" s="38">
        <v>288</v>
      </c>
      <c r="G20" s="53">
        <v>295</v>
      </c>
      <c r="H20" s="50" t="s">
        <v>57</v>
      </c>
      <c r="I20" s="42" t="s">
        <v>11</v>
      </c>
    </row>
    <row r="21" spans="1:9">
      <c r="A21" s="60" t="s">
        <v>4</v>
      </c>
      <c r="B21" s="49" t="s">
        <v>57</v>
      </c>
      <c r="C21" s="34" t="s">
        <v>57</v>
      </c>
      <c r="D21" s="34">
        <v>27236</v>
      </c>
      <c r="E21" s="34">
        <v>506</v>
      </c>
      <c r="F21" s="34">
        <v>203</v>
      </c>
      <c r="G21" s="32">
        <v>976</v>
      </c>
      <c r="H21" s="49" t="s">
        <v>57</v>
      </c>
      <c r="I21" s="23" t="s">
        <v>6</v>
      </c>
    </row>
    <row r="22" spans="1:9">
      <c r="A22" s="61" t="s">
        <v>5</v>
      </c>
      <c r="B22" s="49" t="s">
        <v>57</v>
      </c>
      <c r="C22" s="34" t="s">
        <v>57</v>
      </c>
      <c r="D22" s="34">
        <v>14557</v>
      </c>
      <c r="E22" s="34">
        <v>316</v>
      </c>
      <c r="F22" s="34">
        <v>81</v>
      </c>
      <c r="G22" s="32">
        <v>704</v>
      </c>
      <c r="H22" s="49" t="s">
        <v>57</v>
      </c>
      <c r="I22" s="42" t="s">
        <v>10</v>
      </c>
    </row>
    <row r="23" spans="1:9">
      <c r="A23" s="62" t="s">
        <v>7</v>
      </c>
      <c r="B23" s="49" t="s">
        <v>57</v>
      </c>
      <c r="C23" s="34" t="s">
        <v>57</v>
      </c>
      <c r="D23" s="34">
        <v>12679</v>
      </c>
      <c r="E23" s="34">
        <v>190</v>
      </c>
      <c r="F23" s="34">
        <v>122</v>
      </c>
      <c r="G23" s="32">
        <v>272</v>
      </c>
      <c r="H23" s="49" t="s">
        <v>57</v>
      </c>
      <c r="I23" s="42" t="s">
        <v>11</v>
      </c>
    </row>
    <row r="24" spans="1:9">
      <c r="A24" s="60" t="s">
        <v>8</v>
      </c>
      <c r="B24" s="49" t="s">
        <v>57</v>
      </c>
      <c r="C24" s="34" t="s">
        <v>57</v>
      </c>
      <c r="D24" s="34">
        <v>18357</v>
      </c>
      <c r="E24" s="34">
        <v>650</v>
      </c>
      <c r="F24" s="34">
        <v>513</v>
      </c>
      <c r="G24" s="32">
        <v>332</v>
      </c>
      <c r="H24" s="49" t="s">
        <v>57</v>
      </c>
      <c r="I24" s="23" t="s">
        <v>9</v>
      </c>
    </row>
    <row r="25" spans="1:9">
      <c r="A25" s="61" t="s">
        <v>5</v>
      </c>
      <c r="B25" s="49" t="s">
        <v>57</v>
      </c>
      <c r="C25" s="34" t="s">
        <v>57</v>
      </c>
      <c r="D25" s="34">
        <v>12315</v>
      </c>
      <c r="E25" s="34">
        <v>472</v>
      </c>
      <c r="F25" s="34">
        <v>347</v>
      </c>
      <c r="G25" s="32">
        <v>309</v>
      </c>
      <c r="H25" s="49" t="s">
        <v>57</v>
      </c>
      <c r="I25" s="42" t="s">
        <v>10</v>
      </c>
    </row>
    <row r="26" spans="1:9">
      <c r="A26" s="62" t="s">
        <v>7</v>
      </c>
      <c r="B26" s="49" t="s">
        <v>57</v>
      </c>
      <c r="C26" s="34" t="s">
        <v>57</v>
      </c>
      <c r="D26" s="34">
        <v>6042</v>
      </c>
      <c r="E26" s="34">
        <v>178</v>
      </c>
      <c r="F26" s="34">
        <v>166</v>
      </c>
      <c r="G26" s="32">
        <v>23</v>
      </c>
      <c r="H26" s="49" t="s">
        <v>57</v>
      </c>
      <c r="I26" s="42" t="s">
        <v>11</v>
      </c>
    </row>
    <row r="27" spans="1:9">
      <c r="A27" s="60" t="s">
        <v>36</v>
      </c>
      <c r="B27" s="64"/>
      <c r="C27" s="59"/>
      <c r="D27" s="59"/>
      <c r="E27" s="59"/>
      <c r="F27" s="59"/>
      <c r="G27" s="59"/>
      <c r="H27" s="54"/>
      <c r="I27" s="23" t="s">
        <v>38</v>
      </c>
    </row>
    <row r="28" spans="1:9">
      <c r="A28" s="60" t="s">
        <v>64</v>
      </c>
      <c r="B28" s="50" t="s">
        <v>57</v>
      </c>
      <c r="C28" s="38" t="s">
        <v>57</v>
      </c>
      <c r="D28" s="38">
        <f t="shared" ref="D28" si="0">SUM(D29:D30)</f>
        <v>2404</v>
      </c>
      <c r="E28" s="38">
        <v>1795</v>
      </c>
      <c r="F28" s="38">
        <v>924</v>
      </c>
      <c r="G28" s="53">
        <v>500</v>
      </c>
      <c r="H28" s="50" t="s">
        <v>57</v>
      </c>
      <c r="I28" s="23" t="s">
        <v>0</v>
      </c>
    </row>
    <row r="29" spans="1:9">
      <c r="A29" s="61" t="s">
        <v>5</v>
      </c>
      <c r="B29" s="50" t="s">
        <v>57</v>
      </c>
      <c r="C29" s="38" t="s">
        <v>57</v>
      </c>
      <c r="D29" s="38">
        <f t="shared" ref="D29:D30" si="1">D32+D35</f>
        <v>1307</v>
      </c>
      <c r="E29" s="38">
        <v>1062</v>
      </c>
      <c r="F29" s="38">
        <v>571</v>
      </c>
      <c r="G29" s="53">
        <v>287</v>
      </c>
      <c r="H29" s="50" t="s">
        <v>57</v>
      </c>
      <c r="I29" s="42" t="s">
        <v>10</v>
      </c>
    </row>
    <row r="30" spans="1:9">
      <c r="A30" s="62" t="s">
        <v>7</v>
      </c>
      <c r="B30" s="50" t="s">
        <v>57</v>
      </c>
      <c r="C30" s="38" t="s">
        <v>57</v>
      </c>
      <c r="D30" s="38">
        <f t="shared" si="1"/>
        <v>1097</v>
      </c>
      <c r="E30" s="38">
        <v>733</v>
      </c>
      <c r="F30" s="38">
        <v>353</v>
      </c>
      <c r="G30" s="53">
        <v>213</v>
      </c>
      <c r="H30" s="50" t="s">
        <v>57</v>
      </c>
      <c r="I30" s="42" t="s">
        <v>11</v>
      </c>
    </row>
    <row r="31" spans="1:9">
      <c r="A31" s="60" t="s">
        <v>4</v>
      </c>
      <c r="B31" s="49" t="s">
        <v>57</v>
      </c>
      <c r="C31" s="34" t="s">
        <v>57</v>
      </c>
      <c r="D31" s="34">
        <f t="shared" ref="D31" si="2">D32+D33</f>
        <v>444</v>
      </c>
      <c r="E31" s="34">
        <v>318</v>
      </c>
      <c r="F31" s="34">
        <v>7</v>
      </c>
      <c r="G31" s="32">
        <v>85</v>
      </c>
      <c r="H31" s="49" t="s">
        <v>57</v>
      </c>
      <c r="I31" s="23" t="s">
        <v>6</v>
      </c>
    </row>
    <row r="32" spans="1:9">
      <c r="A32" s="61" t="s">
        <v>5</v>
      </c>
      <c r="B32" s="49" t="s">
        <v>57</v>
      </c>
      <c r="C32" s="34" t="s">
        <v>57</v>
      </c>
      <c r="D32" s="34">
        <v>199</v>
      </c>
      <c r="E32" s="34">
        <v>165</v>
      </c>
      <c r="F32" s="34">
        <v>1</v>
      </c>
      <c r="G32" s="32">
        <v>50</v>
      </c>
      <c r="H32" s="49" t="s">
        <v>57</v>
      </c>
      <c r="I32" s="42" t="s">
        <v>10</v>
      </c>
    </row>
    <row r="33" spans="1:9">
      <c r="A33" s="62" t="s">
        <v>7</v>
      </c>
      <c r="B33" s="49" t="s">
        <v>57</v>
      </c>
      <c r="C33" s="34" t="s">
        <v>57</v>
      </c>
      <c r="D33" s="34">
        <v>245</v>
      </c>
      <c r="E33" s="34">
        <v>153</v>
      </c>
      <c r="F33" s="34">
        <v>6</v>
      </c>
      <c r="G33" s="32">
        <v>35</v>
      </c>
      <c r="H33" s="49" t="s">
        <v>57</v>
      </c>
      <c r="I33" s="42" t="s">
        <v>11</v>
      </c>
    </row>
    <row r="34" spans="1:9">
      <c r="A34" s="60" t="s">
        <v>8</v>
      </c>
      <c r="B34" s="49" t="s">
        <v>57</v>
      </c>
      <c r="C34" s="34" t="s">
        <v>57</v>
      </c>
      <c r="D34" s="34">
        <f t="shared" ref="D34" si="3">D35+D36</f>
        <v>1960</v>
      </c>
      <c r="E34" s="34">
        <v>1477</v>
      </c>
      <c r="F34" s="34">
        <v>917</v>
      </c>
      <c r="G34" s="32">
        <v>415</v>
      </c>
      <c r="H34" s="49" t="s">
        <v>57</v>
      </c>
      <c r="I34" s="23" t="s">
        <v>9</v>
      </c>
    </row>
    <row r="35" spans="1:9">
      <c r="A35" s="61" t="s">
        <v>5</v>
      </c>
      <c r="B35" s="49" t="s">
        <v>57</v>
      </c>
      <c r="C35" s="34" t="s">
        <v>57</v>
      </c>
      <c r="D35" s="34">
        <v>1108</v>
      </c>
      <c r="E35" s="34">
        <v>897</v>
      </c>
      <c r="F35" s="34">
        <v>570</v>
      </c>
      <c r="G35" s="32">
        <v>237</v>
      </c>
      <c r="H35" s="49" t="s">
        <v>57</v>
      </c>
      <c r="I35" s="42" t="s">
        <v>10</v>
      </c>
    </row>
    <row r="36" spans="1:9">
      <c r="A36" s="62" t="s">
        <v>7</v>
      </c>
      <c r="B36" s="49" t="s">
        <v>57</v>
      </c>
      <c r="C36" s="34" t="s">
        <v>57</v>
      </c>
      <c r="D36" s="34">
        <v>852</v>
      </c>
      <c r="E36" s="34">
        <v>580</v>
      </c>
      <c r="F36" s="34">
        <v>347</v>
      </c>
      <c r="G36" s="32">
        <v>178</v>
      </c>
      <c r="H36" s="49" t="s">
        <v>57</v>
      </c>
      <c r="I36" s="42" t="s">
        <v>11</v>
      </c>
    </row>
    <row r="37" spans="1:9">
      <c r="A37" s="60" t="s">
        <v>33</v>
      </c>
      <c r="B37" s="64"/>
      <c r="C37" s="59"/>
      <c r="D37" s="59"/>
      <c r="E37" s="59"/>
      <c r="F37" s="59"/>
      <c r="G37" s="59"/>
      <c r="H37" s="54"/>
      <c r="I37" s="23" t="s">
        <v>34</v>
      </c>
    </row>
    <row r="38" spans="1:9">
      <c r="A38" s="60" t="s">
        <v>64</v>
      </c>
      <c r="B38" s="50" t="s">
        <v>57</v>
      </c>
      <c r="C38" s="38" t="s">
        <v>57</v>
      </c>
      <c r="D38" s="38">
        <v>6170</v>
      </c>
      <c r="E38" s="38">
        <v>1911</v>
      </c>
      <c r="F38" s="38" t="s">
        <v>74</v>
      </c>
      <c r="G38" s="38" t="s">
        <v>74</v>
      </c>
      <c r="H38" s="50" t="s">
        <v>57</v>
      </c>
      <c r="I38" s="23" t="s">
        <v>0</v>
      </c>
    </row>
    <row r="39" spans="1:9">
      <c r="A39" s="61" t="s">
        <v>5</v>
      </c>
      <c r="B39" s="50" t="s">
        <v>57</v>
      </c>
      <c r="C39" s="38" t="s">
        <v>57</v>
      </c>
      <c r="D39" s="38">
        <v>5383</v>
      </c>
      <c r="E39" s="38">
        <v>1169</v>
      </c>
      <c r="F39" s="38" t="s">
        <v>74</v>
      </c>
      <c r="G39" s="38" t="s">
        <v>74</v>
      </c>
      <c r="H39" s="50" t="s">
        <v>57</v>
      </c>
      <c r="I39" s="42" t="s">
        <v>10</v>
      </c>
    </row>
    <row r="40" spans="1:9">
      <c r="A40" s="62" t="s">
        <v>7</v>
      </c>
      <c r="B40" s="50" t="s">
        <v>57</v>
      </c>
      <c r="C40" s="38" t="s">
        <v>57</v>
      </c>
      <c r="D40" s="38">
        <v>787</v>
      </c>
      <c r="E40" s="38">
        <v>742</v>
      </c>
      <c r="F40" s="38" t="s">
        <v>74</v>
      </c>
      <c r="G40" s="38" t="s">
        <v>74</v>
      </c>
      <c r="H40" s="50" t="s">
        <v>57</v>
      </c>
      <c r="I40" s="42" t="s">
        <v>11</v>
      </c>
    </row>
    <row r="41" spans="1:9">
      <c r="A41" s="60" t="s">
        <v>4</v>
      </c>
      <c r="B41" s="49" t="s">
        <v>57</v>
      </c>
      <c r="C41" s="34" t="s">
        <v>57</v>
      </c>
      <c r="D41" s="34">
        <v>4760</v>
      </c>
      <c r="E41" s="34">
        <v>547</v>
      </c>
      <c r="F41" s="34" t="s">
        <v>74</v>
      </c>
      <c r="G41" s="34" t="s">
        <v>74</v>
      </c>
      <c r="H41" s="49" t="s">
        <v>57</v>
      </c>
      <c r="I41" s="23" t="s">
        <v>6</v>
      </c>
    </row>
    <row r="42" spans="1:9">
      <c r="A42" s="61" t="s">
        <v>5</v>
      </c>
      <c r="B42" s="49" t="s">
        <v>57</v>
      </c>
      <c r="C42" s="34" t="s">
        <v>57</v>
      </c>
      <c r="D42" s="34">
        <v>4142</v>
      </c>
      <c r="E42" s="34">
        <v>250</v>
      </c>
      <c r="F42" s="34" t="s">
        <v>74</v>
      </c>
      <c r="G42" s="34" t="s">
        <v>74</v>
      </c>
      <c r="H42" s="49" t="s">
        <v>57</v>
      </c>
      <c r="I42" s="42" t="s">
        <v>10</v>
      </c>
    </row>
    <row r="43" spans="1:9">
      <c r="A43" s="62" t="s">
        <v>7</v>
      </c>
      <c r="B43" s="49" t="s">
        <v>57</v>
      </c>
      <c r="C43" s="34" t="s">
        <v>57</v>
      </c>
      <c r="D43" s="34">
        <v>618</v>
      </c>
      <c r="E43" s="34">
        <v>297</v>
      </c>
      <c r="F43" s="34" t="s">
        <v>74</v>
      </c>
      <c r="G43" s="34" t="s">
        <v>74</v>
      </c>
      <c r="H43" s="49" t="s">
        <v>57</v>
      </c>
      <c r="I43" s="42" t="s">
        <v>11</v>
      </c>
    </row>
    <row r="44" spans="1:9">
      <c r="A44" s="60" t="s">
        <v>8</v>
      </c>
      <c r="B44" s="49" t="s">
        <v>57</v>
      </c>
      <c r="C44" s="34" t="s">
        <v>57</v>
      </c>
      <c r="D44" s="34">
        <v>1410</v>
      </c>
      <c r="E44" s="34">
        <v>1364</v>
      </c>
      <c r="F44" s="34" t="s">
        <v>74</v>
      </c>
      <c r="G44" s="34" t="s">
        <v>74</v>
      </c>
      <c r="H44" s="49" t="s">
        <v>57</v>
      </c>
      <c r="I44" s="23" t="s">
        <v>9</v>
      </c>
    </row>
    <row r="45" spans="1:9">
      <c r="A45" s="61" t="s">
        <v>5</v>
      </c>
      <c r="B45" s="49" t="s">
        <v>57</v>
      </c>
      <c r="C45" s="34" t="s">
        <v>57</v>
      </c>
      <c r="D45" s="34">
        <v>1241</v>
      </c>
      <c r="E45" s="34">
        <v>919</v>
      </c>
      <c r="F45" s="34" t="s">
        <v>74</v>
      </c>
      <c r="G45" s="34" t="s">
        <v>74</v>
      </c>
      <c r="H45" s="49" t="s">
        <v>57</v>
      </c>
      <c r="I45" s="42" t="s">
        <v>10</v>
      </c>
    </row>
    <row r="46" spans="1:9">
      <c r="A46" s="62" t="s">
        <v>7</v>
      </c>
      <c r="B46" s="49" t="s">
        <v>57</v>
      </c>
      <c r="C46" s="34" t="s">
        <v>57</v>
      </c>
      <c r="D46" s="34">
        <v>169</v>
      </c>
      <c r="E46" s="34">
        <v>445</v>
      </c>
      <c r="F46" s="34" t="s">
        <v>74</v>
      </c>
      <c r="G46" s="34" t="s">
        <v>74</v>
      </c>
      <c r="H46" s="49" t="s">
        <v>57</v>
      </c>
      <c r="I46" s="42" t="s">
        <v>11</v>
      </c>
    </row>
    <row r="47" spans="1:9" ht="15.75">
      <c r="A47" s="19" t="s">
        <v>13</v>
      </c>
      <c r="B47" s="58"/>
      <c r="C47" s="51"/>
      <c r="D47" s="52"/>
      <c r="E47" s="51"/>
      <c r="F47" s="51"/>
      <c r="G47" s="51"/>
      <c r="H47" s="51"/>
      <c r="I47" s="43" t="s">
        <v>2</v>
      </c>
    </row>
    <row r="48" spans="1:9">
      <c r="A48" s="60" t="s">
        <v>64</v>
      </c>
      <c r="B48" s="50" t="s">
        <v>57</v>
      </c>
      <c r="C48" s="38">
        <f>SUM(C58,C68,C78)</f>
        <v>1833</v>
      </c>
      <c r="D48" s="38">
        <v>59442</v>
      </c>
      <c r="E48" s="38">
        <v>4721</v>
      </c>
      <c r="F48" s="38">
        <v>1581</v>
      </c>
      <c r="G48" s="53">
        <v>1870</v>
      </c>
      <c r="H48" s="50" t="s">
        <v>57</v>
      </c>
      <c r="I48" s="23" t="s">
        <v>0</v>
      </c>
    </row>
    <row r="49" spans="1:9">
      <c r="A49" s="61" t="s">
        <v>5</v>
      </c>
      <c r="B49" s="50" t="s">
        <v>57</v>
      </c>
      <c r="C49" s="38">
        <f>SUM(C59,C69,C79)</f>
        <v>1184</v>
      </c>
      <c r="D49" s="38">
        <v>37473</v>
      </c>
      <c r="E49" s="38">
        <v>2939</v>
      </c>
      <c r="F49" s="38">
        <v>952</v>
      </c>
      <c r="G49" s="53">
        <v>1312</v>
      </c>
      <c r="H49" s="50" t="s">
        <v>57</v>
      </c>
      <c r="I49" s="42" t="s">
        <v>10</v>
      </c>
    </row>
    <row r="50" spans="1:9">
      <c r="A50" s="62" t="s">
        <v>7</v>
      </c>
      <c r="B50" s="50" t="s">
        <v>57</v>
      </c>
      <c r="C50" s="38">
        <f>SUM(C60,C70,C80)</f>
        <v>649</v>
      </c>
      <c r="D50" s="38">
        <v>21969</v>
      </c>
      <c r="E50" s="38">
        <v>1782</v>
      </c>
      <c r="F50" s="38">
        <v>629</v>
      </c>
      <c r="G50" s="53">
        <v>558</v>
      </c>
      <c r="H50" s="50" t="s">
        <v>57</v>
      </c>
      <c r="I50" s="42" t="s">
        <v>11</v>
      </c>
    </row>
    <row r="51" spans="1:9">
      <c r="A51" s="60" t="s">
        <v>4</v>
      </c>
      <c r="B51" s="50" t="s">
        <v>57</v>
      </c>
      <c r="C51" s="50" t="s">
        <v>57</v>
      </c>
      <c r="D51" s="38">
        <v>35754</v>
      </c>
      <c r="E51" s="38">
        <v>1287</v>
      </c>
      <c r="F51" s="38">
        <v>200</v>
      </c>
      <c r="G51" s="53">
        <v>1082</v>
      </c>
      <c r="H51" s="50" t="s">
        <v>57</v>
      </c>
      <c r="I51" s="23" t="s">
        <v>6</v>
      </c>
    </row>
    <row r="52" spans="1:9">
      <c r="A52" s="61" t="s">
        <v>5</v>
      </c>
      <c r="B52" s="50" t="s">
        <v>57</v>
      </c>
      <c r="C52" s="50" t="s">
        <v>57</v>
      </c>
      <c r="D52" s="38">
        <v>21103</v>
      </c>
      <c r="E52" s="38">
        <v>688</v>
      </c>
      <c r="F52" s="38">
        <v>79</v>
      </c>
      <c r="G52" s="53">
        <v>756</v>
      </c>
      <c r="H52" s="50" t="s">
        <v>57</v>
      </c>
      <c r="I52" s="42" t="s">
        <v>10</v>
      </c>
    </row>
    <row r="53" spans="1:9">
      <c r="A53" s="62" t="s">
        <v>7</v>
      </c>
      <c r="B53" s="50" t="s">
        <v>57</v>
      </c>
      <c r="C53" s="50" t="s">
        <v>57</v>
      </c>
      <c r="D53" s="38">
        <v>14651</v>
      </c>
      <c r="E53" s="38">
        <v>599</v>
      </c>
      <c r="F53" s="38">
        <v>121</v>
      </c>
      <c r="G53" s="53">
        <v>326</v>
      </c>
      <c r="H53" s="50" t="s">
        <v>57</v>
      </c>
      <c r="I53" s="42" t="s">
        <v>11</v>
      </c>
    </row>
    <row r="54" spans="1:9">
      <c r="A54" s="60" t="s">
        <v>8</v>
      </c>
      <c r="B54" s="50" t="s">
        <v>57</v>
      </c>
      <c r="C54" s="50" t="s">
        <v>57</v>
      </c>
      <c r="D54" s="38">
        <v>23688</v>
      </c>
      <c r="E54" s="38">
        <v>3434</v>
      </c>
      <c r="F54" s="38">
        <v>1381</v>
      </c>
      <c r="G54" s="53">
        <v>788</v>
      </c>
      <c r="H54" s="50" t="s">
        <v>57</v>
      </c>
      <c r="I54" s="23" t="s">
        <v>9</v>
      </c>
    </row>
    <row r="55" spans="1:9">
      <c r="A55" s="61" t="s">
        <v>5</v>
      </c>
      <c r="B55" s="50" t="s">
        <v>57</v>
      </c>
      <c r="C55" s="50" t="s">
        <v>57</v>
      </c>
      <c r="D55" s="38">
        <v>16370</v>
      </c>
      <c r="E55" s="38">
        <v>2251</v>
      </c>
      <c r="F55" s="38">
        <v>873</v>
      </c>
      <c r="G55" s="53">
        <v>556</v>
      </c>
      <c r="H55" s="50" t="s">
        <v>57</v>
      </c>
      <c r="I55" s="42" t="s">
        <v>10</v>
      </c>
    </row>
    <row r="56" spans="1:9">
      <c r="A56" s="62" t="s">
        <v>7</v>
      </c>
      <c r="B56" s="50" t="s">
        <v>57</v>
      </c>
      <c r="C56" s="50" t="s">
        <v>57</v>
      </c>
      <c r="D56" s="38">
        <v>7318</v>
      </c>
      <c r="E56" s="38">
        <v>1183</v>
      </c>
      <c r="F56" s="38">
        <v>508</v>
      </c>
      <c r="G56" s="53">
        <v>232</v>
      </c>
      <c r="H56" s="50" t="s">
        <v>57</v>
      </c>
      <c r="I56" s="42" t="s">
        <v>11</v>
      </c>
    </row>
    <row r="57" spans="1:9">
      <c r="A57" s="60" t="s">
        <v>35</v>
      </c>
      <c r="B57" s="64"/>
      <c r="D57" s="38"/>
      <c r="E57" s="38"/>
      <c r="F57" s="38"/>
      <c r="G57" s="53"/>
      <c r="H57" s="54"/>
      <c r="I57" s="23" t="s">
        <v>37</v>
      </c>
    </row>
    <row r="58" spans="1:9">
      <c r="A58" s="60" t="s">
        <v>64</v>
      </c>
      <c r="B58" s="50" t="s">
        <v>57</v>
      </c>
      <c r="C58" s="38">
        <v>1219</v>
      </c>
      <c r="D58" s="38">
        <v>48788</v>
      </c>
      <c r="E58" s="38">
        <v>1170</v>
      </c>
      <c r="F58" s="38">
        <v>756</v>
      </c>
      <c r="G58" s="53">
        <v>1343</v>
      </c>
      <c r="H58" s="50" t="s">
        <v>57</v>
      </c>
      <c r="I58" s="23" t="s">
        <v>0</v>
      </c>
    </row>
    <row r="59" spans="1:9">
      <c r="A59" s="61" t="s">
        <v>5</v>
      </c>
      <c r="B59" s="50" t="s">
        <v>57</v>
      </c>
      <c r="C59" s="38">
        <v>764</v>
      </c>
      <c r="D59" s="38">
        <v>29128</v>
      </c>
      <c r="E59" s="38">
        <v>785</v>
      </c>
      <c r="F59" s="38">
        <v>454</v>
      </c>
      <c r="G59" s="53">
        <v>1031</v>
      </c>
      <c r="H59" s="50" t="s">
        <v>57</v>
      </c>
      <c r="I59" s="42" t="s">
        <v>10</v>
      </c>
    </row>
    <row r="60" spans="1:9">
      <c r="A60" s="62" t="s">
        <v>7</v>
      </c>
      <c r="B60" s="50" t="s">
        <v>57</v>
      </c>
      <c r="C60" s="38">
        <v>455</v>
      </c>
      <c r="D60" s="38">
        <v>19660</v>
      </c>
      <c r="E60" s="38">
        <v>385</v>
      </c>
      <c r="F60" s="38">
        <v>302</v>
      </c>
      <c r="G60" s="53">
        <v>312</v>
      </c>
      <c r="H60" s="50" t="s">
        <v>57</v>
      </c>
      <c r="I60" s="42" t="s">
        <v>11</v>
      </c>
    </row>
    <row r="61" spans="1:9">
      <c r="A61" s="60" t="s">
        <v>4</v>
      </c>
      <c r="B61" s="49" t="s">
        <v>57</v>
      </c>
      <c r="C61" s="38" t="s">
        <v>57</v>
      </c>
      <c r="D61" s="34">
        <v>29394</v>
      </c>
      <c r="E61" s="34">
        <v>510</v>
      </c>
      <c r="F61" s="34">
        <v>197</v>
      </c>
      <c r="G61" s="32">
        <v>1009</v>
      </c>
      <c r="H61" s="49" t="s">
        <v>57</v>
      </c>
      <c r="I61" s="23" t="s">
        <v>6</v>
      </c>
    </row>
    <row r="62" spans="1:9">
      <c r="A62" s="61" t="s">
        <v>5</v>
      </c>
      <c r="B62" s="49" t="s">
        <v>57</v>
      </c>
      <c r="C62" s="34" t="s">
        <v>57</v>
      </c>
      <c r="D62" s="34">
        <v>15730</v>
      </c>
      <c r="E62" s="34">
        <v>309</v>
      </c>
      <c r="F62" s="34">
        <v>78</v>
      </c>
      <c r="G62" s="32">
        <v>723</v>
      </c>
      <c r="H62" s="49" t="s">
        <v>57</v>
      </c>
      <c r="I62" s="42" t="s">
        <v>10</v>
      </c>
    </row>
    <row r="63" spans="1:9">
      <c r="A63" s="62" t="s">
        <v>7</v>
      </c>
      <c r="B63" s="49" t="s">
        <v>57</v>
      </c>
      <c r="C63" s="34" t="s">
        <v>57</v>
      </c>
      <c r="D63" s="34">
        <v>13664</v>
      </c>
      <c r="E63" s="34">
        <v>201</v>
      </c>
      <c r="F63" s="34">
        <v>119</v>
      </c>
      <c r="G63" s="32">
        <v>286</v>
      </c>
      <c r="H63" s="49" t="s">
        <v>57</v>
      </c>
      <c r="I63" s="42" t="s">
        <v>11</v>
      </c>
    </row>
    <row r="64" spans="1:9">
      <c r="A64" s="60" t="s">
        <v>8</v>
      </c>
      <c r="B64" s="49" t="s">
        <v>57</v>
      </c>
      <c r="C64" s="34" t="s">
        <v>57</v>
      </c>
      <c r="D64" s="34">
        <v>19394</v>
      </c>
      <c r="E64" s="34">
        <v>660</v>
      </c>
      <c r="F64" s="34">
        <v>559</v>
      </c>
      <c r="G64" s="32">
        <v>334</v>
      </c>
      <c r="H64" s="49" t="s">
        <v>57</v>
      </c>
      <c r="I64" s="23" t="s">
        <v>9</v>
      </c>
    </row>
    <row r="65" spans="1:9">
      <c r="A65" s="61" t="s">
        <v>5</v>
      </c>
      <c r="B65" s="49" t="s">
        <v>57</v>
      </c>
      <c r="C65" s="34" t="s">
        <v>57</v>
      </c>
      <c r="D65" s="34">
        <v>13398</v>
      </c>
      <c r="E65" s="34">
        <v>476</v>
      </c>
      <c r="F65" s="34">
        <v>376</v>
      </c>
      <c r="G65" s="32">
        <v>308</v>
      </c>
      <c r="H65" s="49" t="s">
        <v>57</v>
      </c>
      <c r="I65" s="42" t="s">
        <v>10</v>
      </c>
    </row>
    <row r="66" spans="1:9">
      <c r="A66" s="62" t="s">
        <v>7</v>
      </c>
      <c r="B66" s="49" t="s">
        <v>57</v>
      </c>
      <c r="C66" s="34" t="s">
        <v>57</v>
      </c>
      <c r="D66" s="34">
        <v>5996</v>
      </c>
      <c r="E66" s="34">
        <v>184</v>
      </c>
      <c r="F66" s="34">
        <v>183</v>
      </c>
      <c r="G66" s="32">
        <v>26</v>
      </c>
      <c r="H66" s="49" t="s">
        <v>57</v>
      </c>
      <c r="I66" s="42" t="s">
        <v>11</v>
      </c>
    </row>
    <row r="67" spans="1:9">
      <c r="A67" s="60" t="s">
        <v>36</v>
      </c>
      <c r="B67" s="64"/>
      <c r="D67" s="59"/>
      <c r="E67" s="59"/>
      <c r="F67" s="59"/>
      <c r="G67" s="59"/>
      <c r="H67" s="54"/>
      <c r="I67" s="23" t="s">
        <v>38</v>
      </c>
    </row>
    <row r="68" spans="1:9">
      <c r="A68" s="60" t="s">
        <v>64</v>
      </c>
      <c r="B68" s="50" t="s">
        <v>57</v>
      </c>
      <c r="C68" s="38">
        <v>614</v>
      </c>
      <c r="D68" s="38">
        <v>3028</v>
      </c>
      <c r="E68" s="38">
        <v>1922</v>
      </c>
      <c r="F68" s="38">
        <v>825</v>
      </c>
      <c r="G68" s="53">
        <v>527</v>
      </c>
      <c r="H68" s="50" t="s">
        <v>57</v>
      </c>
      <c r="I68" s="23" t="s">
        <v>0</v>
      </c>
    </row>
    <row r="69" spans="1:9">
      <c r="A69" s="61" t="s">
        <v>5</v>
      </c>
      <c r="B69" s="50" t="s">
        <v>57</v>
      </c>
      <c r="C69" s="38">
        <v>420</v>
      </c>
      <c r="D69" s="38">
        <v>1646</v>
      </c>
      <c r="E69" s="38">
        <v>1129</v>
      </c>
      <c r="F69" s="38">
        <v>498</v>
      </c>
      <c r="G69" s="53">
        <v>281</v>
      </c>
      <c r="H69" s="50" t="s">
        <v>57</v>
      </c>
      <c r="I69" s="42" t="s">
        <v>10</v>
      </c>
    </row>
    <row r="70" spans="1:9">
      <c r="A70" s="62" t="s">
        <v>7</v>
      </c>
      <c r="B70" s="50" t="s">
        <v>57</v>
      </c>
      <c r="C70" s="38">
        <v>194</v>
      </c>
      <c r="D70" s="38">
        <v>1382</v>
      </c>
      <c r="E70" s="38">
        <v>793</v>
      </c>
      <c r="F70" s="38">
        <v>327</v>
      </c>
      <c r="G70" s="53">
        <v>246</v>
      </c>
      <c r="H70" s="50" t="s">
        <v>57</v>
      </c>
      <c r="I70" s="42" t="s">
        <v>11</v>
      </c>
    </row>
    <row r="71" spans="1:9">
      <c r="A71" s="60" t="s">
        <v>4</v>
      </c>
      <c r="B71" s="49" t="s">
        <v>57</v>
      </c>
      <c r="C71" s="34" t="s">
        <v>57</v>
      </c>
      <c r="D71" s="34">
        <v>542</v>
      </c>
      <c r="E71" s="38">
        <v>369</v>
      </c>
      <c r="F71" s="38">
        <v>3</v>
      </c>
      <c r="G71" s="53">
        <v>73</v>
      </c>
      <c r="H71" s="49" t="s">
        <v>57</v>
      </c>
      <c r="I71" s="23" t="s">
        <v>6</v>
      </c>
    </row>
    <row r="72" spans="1:9">
      <c r="A72" s="61" t="s">
        <v>5</v>
      </c>
      <c r="B72" s="49" t="s">
        <v>57</v>
      </c>
      <c r="C72" s="34" t="s">
        <v>57</v>
      </c>
      <c r="D72" s="34">
        <v>267</v>
      </c>
      <c r="E72" s="34">
        <v>187</v>
      </c>
      <c r="F72" s="34">
        <v>1</v>
      </c>
      <c r="G72" s="32">
        <v>33</v>
      </c>
      <c r="H72" s="49" t="s">
        <v>57</v>
      </c>
      <c r="I72" s="42" t="s">
        <v>10</v>
      </c>
    </row>
    <row r="73" spans="1:9">
      <c r="A73" s="62" t="s">
        <v>7</v>
      </c>
      <c r="B73" s="49" t="s">
        <v>57</v>
      </c>
      <c r="C73" s="34" t="s">
        <v>57</v>
      </c>
      <c r="D73" s="34">
        <v>275</v>
      </c>
      <c r="E73" s="34">
        <v>182</v>
      </c>
      <c r="F73" s="34">
        <v>2</v>
      </c>
      <c r="G73" s="32">
        <v>40</v>
      </c>
      <c r="H73" s="49" t="s">
        <v>57</v>
      </c>
      <c r="I73" s="42" t="s">
        <v>11</v>
      </c>
    </row>
    <row r="74" spans="1:9">
      <c r="A74" s="60" t="s">
        <v>8</v>
      </c>
      <c r="B74" s="49" t="s">
        <v>57</v>
      </c>
      <c r="C74" s="34" t="s">
        <v>57</v>
      </c>
      <c r="D74" s="34">
        <v>2486</v>
      </c>
      <c r="E74" s="34">
        <v>1553</v>
      </c>
      <c r="F74" s="34">
        <v>822</v>
      </c>
      <c r="G74" s="32">
        <v>454</v>
      </c>
      <c r="H74" s="49" t="s">
        <v>57</v>
      </c>
      <c r="I74" s="23" t="s">
        <v>9</v>
      </c>
    </row>
    <row r="75" spans="1:9">
      <c r="A75" s="61" t="s">
        <v>5</v>
      </c>
      <c r="B75" s="49" t="s">
        <v>57</v>
      </c>
      <c r="C75" s="34" t="s">
        <v>57</v>
      </c>
      <c r="D75" s="34">
        <v>1379</v>
      </c>
      <c r="E75" s="34">
        <v>942</v>
      </c>
      <c r="F75" s="34">
        <v>497</v>
      </c>
      <c r="G75" s="32">
        <v>248</v>
      </c>
      <c r="H75" s="49" t="s">
        <v>57</v>
      </c>
      <c r="I75" s="42" t="s">
        <v>10</v>
      </c>
    </row>
    <row r="76" spans="1:9">
      <c r="A76" s="62" t="s">
        <v>7</v>
      </c>
      <c r="B76" s="49" t="s">
        <v>57</v>
      </c>
      <c r="C76" s="34" t="s">
        <v>57</v>
      </c>
      <c r="D76" s="34">
        <v>1107</v>
      </c>
      <c r="E76" s="34">
        <v>611</v>
      </c>
      <c r="F76" s="34">
        <v>325</v>
      </c>
      <c r="G76" s="32">
        <v>206</v>
      </c>
      <c r="H76" s="49" t="s">
        <v>57</v>
      </c>
      <c r="I76" s="42" t="s">
        <v>11</v>
      </c>
    </row>
    <row r="77" spans="1:9">
      <c r="A77" s="60" t="s">
        <v>33</v>
      </c>
      <c r="B77" s="64"/>
      <c r="C77" s="59"/>
      <c r="D77" s="59"/>
      <c r="E77" s="59"/>
      <c r="F77" s="59"/>
      <c r="G77" s="59"/>
      <c r="H77" s="54"/>
      <c r="I77" s="23" t="s">
        <v>34</v>
      </c>
    </row>
    <row r="78" spans="1:9">
      <c r="A78" s="60" t="s">
        <v>64</v>
      </c>
      <c r="B78" s="50" t="s">
        <v>57</v>
      </c>
      <c r="C78" s="38" t="s">
        <v>57</v>
      </c>
      <c r="D78" s="38">
        <v>7626</v>
      </c>
      <c r="E78" s="38">
        <v>1629</v>
      </c>
      <c r="F78" s="38" t="s">
        <v>74</v>
      </c>
      <c r="G78" s="38" t="s">
        <v>74</v>
      </c>
      <c r="H78" s="50" t="s">
        <v>57</v>
      </c>
      <c r="I78" s="23" t="s">
        <v>0</v>
      </c>
    </row>
    <row r="79" spans="1:9">
      <c r="A79" s="61" t="s">
        <v>5</v>
      </c>
      <c r="B79" s="50" t="s">
        <v>57</v>
      </c>
      <c r="C79" s="38" t="s">
        <v>57</v>
      </c>
      <c r="D79" s="38">
        <v>6699</v>
      </c>
      <c r="E79" s="38">
        <v>1025</v>
      </c>
      <c r="F79" s="38" t="s">
        <v>74</v>
      </c>
      <c r="G79" s="38" t="s">
        <v>74</v>
      </c>
      <c r="H79" s="50" t="s">
        <v>57</v>
      </c>
      <c r="I79" s="42" t="s">
        <v>10</v>
      </c>
    </row>
    <row r="80" spans="1:9">
      <c r="A80" s="62" t="s">
        <v>7</v>
      </c>
      <c r="B80" s="50" t="s">
        <v>57</v>
      </c>
      <c r="C80" s="38" t="s">
        <v>57</v>
      </c>
      <c r="D80" s="38">
        <v>927</v>
      </c>
      <c r="E80" s="38">
        <v>604</v>
      </c>
      <c r="F80" s="38" t="s">
        <v>74</v>
      </c>
      <c r="G80" s="38" t="s">
        <v>74</v>
      </c>
      <c r="H80" s="50" t="s">
        <v>57</v>
      </c>
      <c r="I80" s="42" t="s">
        <v>11</v>
      </c>
    </row>
    <row r="81" spans="1:9">
      <c r="A81" s="60" t="s">
        <v>4</v>
      </c>
      <c r="B81" s="49" t="s">
        <v>57</v>
      </c>
      <c r="C81" s="34" t="s">
        <v>57</v>
      </c>
      <c r="D81" s="34">
        <v>5818</v>
      </c>
      <c r="E81" s="34">
        <v>408</v>
      </c>
      <c r="F81" s="38" t="s">
        <v>74</v>
      </c>
      <c r="G81" s="38" t="s">
        <v>74</v>
      </c>
      <c r="H81" s="49" t="s">
        <v>57</v>
      </c>
      <c r="I81" s="23" t="s">
        <v>6</v>
      </c>
    </row>
    <row r="82" spans="1:9">
      <c r="A82" s="61" t="s">
        <v>5</v>
      </c>
      <c r="B82" s="49" t="s">
        <v>57</v>
      </c>
      <c r="C82" s="34" t="s">
        <v>57</v>
      </c>
      <c r="D82" s="34">
        <v>5106</v>
      </c>
      <c r="E82" s="34">
        <v>192</v>
      </c>
      <c r="F82" s="38" t="s">
        <v>74</v>
      </c>
      <c r="G82" s="38" t="s">
        <v>74</v>
      </c>
      <c r="H82" s="49" t="s">
        <v>57</v>
      </c>
      <c r="I82" s="42" t="s">
        <v>10</v>
      </c>
    </row>
    <row r="83" spans="1:9">
      <c r="A83" s="62" t="s">
        <v>7</v>
      </c>
      <c r="B83" s="49" t="s">
        <v>57</v>
      </c>
      <c r="C83" s="34" t="s">
        <v>57</v>
      </c>
      <c r="D83" s="34">
        <v>712</v>
      </c>
      <c r="E83" s="34">
        <v>216</v>
      </c>
      <c r="F83" s="38" t="s">
        <v>74</v>
      </c>
      <c r="G83" s="38" t="s">
        <v>74</v>
      </c>
      <c r="H83" s="49" t="s">
        <v>57</v>
      </c>
      <c r="I83" s="42" t="s">
        <v>11</v>
      </c>
    </row>
    <row r="84" spans="1:9">
      <c r="A84" s="60" t="s">
        <v>8</v>
      </c>
      <c r="B84" s="49" t="s">
        <v>57</v>
      </c>
      <c r="C84" s="34" t="s">
        <v>57</v>
      </c>
      <c r="D84" s="34">
        <v>1808</v>
      </c>
      <c r="E84" s="34">
        <v>1221</v>
      </c>
      <c r="F84" s="34" t="s">
        <v>74</v>
      </c>
      <c r="G84" s="34" t="s">
        <v>74</v>
      </c>
      <c r="H84" s="49" t="s">
        <v>57</v>
      </c>
      <c r="I84" s="23" t="s">
        <v>9</v>
      </c>
    </row>
    <row r="85" spans="1:9">
      <c r="A85" s="61" t="s">
        <v>5</v>
      </c>
      <c r="B85" s="49" t="s">
        <v>57</v>
      </c>
      <c r="C85" s="34" t="s">
        <v>57</v>
      </c>
      <c r="D85" s="34">
        <v>1593</v>
      </c>
      <c r="E85" s="34">
        <v>833</v>
      </c>
      <c r="F85" s="34" t="s">
        <v>74</v>
      </c>
      <c r="G85" s="34" t="s">
        <v>74</v>
      </c>
      <c r="H85" s="49" t="s">
        <v>57</v>
      </c>
      <c r="I85" s="42" t="s">
        <v>10</v>
      </c>
    </row>
    <row r="86" spans="1:9">
      <c r="A86" s="62" t="s">
        <v>7</v>
      </c>
      <c r="B86" s="49" t="s">
        <v>57</v>
      </c>
      <c r="C86" s="34" t="s">
        <v>57</v>
      </c>
      <c r="D86" s="34">
        <v>215</v>
      </c>
      <c r="E86" s="34">
        <v>388</v>
      </c>
      <c r="F86" s="34" t="s">
        <v>74</v>
      </c>
      <c r="G86" s="34" t="s">
        <v>74</v>
      </c>
      <c r="H86" s="49" t="s">
        <v>57</v>
      </c>
      <c r="I86" s="42" t="s">
        <v>11</v>
      </c>
    </row>
    <row r="87" spans="1:9" ht="15.75">
      <c r="A87" s="19" t="s">
        <v>14</v>
      </c>
      <c r="B87" s="65"/>
      <c r="C87" s="20"/>
      <c r="D87" s="28"/>
      <c r="E87" s="20"/>
      <c r="F87" s="20"/>
      <c r="G87" s="20"/>
      <c r="H87" s="20"/>
      <c r="I87" s="44" t="s">
        <v>3</v>
      </c>
    </row>
    <row r="88" spans="1:9">
      <c r="A88" s="60" t="s">
        <v>64</v>
      </c>
      <c r="B88" s="50" t="s">
        <v>57</v>
      </c>
      <c r="C88" s="38">
        <f>SUM(C98,C108,C118)</f>
        <v>1879</v>
      </c>
      <c r="D88" s="38">
        <v>64688</v>
      </c>
      <c r="E88" s="38">
        <v>5484</v>
      </c>
      <c r="F88" s="38">
        <v>1792</v>
      </c>
      <c r="G88" s="53">
        <v>1960</v>
      </c>
      <c r="H88" s="50" t="s">
        <v>57</v>
      </c>
      <c r="I88" s="23" t="s">
        <v>0</v>
      </c>
    </row>
    <row r="89" spans="1:9">
      <c r="A89" s="61" t="s">
        <v>5</v>
      </c>
      <c r="B89" s="50" t="s">
        <v>57</v>
      </c>
      <c r="C89" s="38">
        <f>SUM(C99,C109,C119)</f>
        <v>1175</v>
      </c>
      <c r="D89" s="38">
        <v>39500</v>
      </c>
      <c r="E89" s="38">
        <v>3418</v>
      </c>
      <c r="F89" s="38">
        <v>1106</v>
      </c>
      <c r="G89" s="53">
        <v>1380</v>
      </c>
      <c r="H89" s="50" t="s">
        <v>57</v>
      </c>
      <c r="I89" s="42" t="s">
        <v>10</v>
      </c>
    </row>
    <row r="90" spans="1:9">
      <c r="A90" s="62" t="s">
        <v>7</v>
      </c>
      <c r="B90" s="50" t="s">
        <v>57</v>
      </c>
      <c r="C90" s="38">
        <f>SUM(C100,C110,C120)</f>
        <v>704</v>
      </c>
      <c r="D90" s="38">
        <v>25188</v>
      </c>
      <c r="E90" s="38">
        <v>2066</v>
      </c>
      <c r="F90" s="38">
        <v>686</v>
      </c>
      <c r="G90" s="53">
        <v>580</v>
      </c>
      <c r="H90" s="50" t="s">
        <v>57</v>
      </c>
      <c r="I90" s="42" t="s">
        <v>11</v>
      </c>
    </row>
    <row r="91" spans="1:9">
      <c r="A91" s="60" t="s">
        <v>4</v>
      </c>
      <c r="B91" s="50" t="s">
        <v>57</v>
      </c>
      <c r="C91" s="38" t="s">
        <v>56</v>
      </c>
      <c r="D91" s="38">
        <v>37756</v>
      </c>
      <c r="E91" s="38">
        <v>1433</v>
      </c>
      <c r="F91" s="38">
        <v>194</v>
      </c>
      <c r="G91" s="53">
        <v>1175</v>
      </c>
      <c r="H91" s="50" t="s">
        <v>57</v>
      </c>
      <c r="I91" s="23" t="s">
        <v>6</v>
      </c>
    </row>
    <row r="92" spans="1:9">
      <c r="A92" s="61" t="s">
        <v>5</v>
      </c>
      <c r="B92" s="50" t="s">
        <v>57</v>
      </c>
      <c r="C92" s="38" t="s">
        <v>56</v>
      </c>
      <c r="D92" s="38">
        <v>21692</v>
      </c>
      <c r="E92" s="38">
        <v>729</v>
      </c>
      <c r="F92" s="38">
        <v>76</v>
      </c>
      <c r="G92" s="53">
        <v>818</v>
      </c>
      <c r="H92" s="50" t="s">
        <v>57</v>
      </c>
      <c r="I92" s="42" t="s">
        <v>10</v>
      </c>
    </row>
    <row r="93" spans="1:9">
      <c r="A93" s="62" t="s">
        <v>7</v>
      </c>
      <c r="B93" s="50" t="s">
        <v>57</v>
      </c>
      <c r="C93" s="38" t="s">
        <v>56</v>
      </c>
      <c r="D93" s="38">
        <v>16064</v>
      </c>
      <c r="E93" s="38">
        <v>704</v>
      </c>
      <c r="F93" s="38">
        <v>118</v>
      </c>
      <c r="G93" s="53">
        <v>357</v>
      </c>
      <c r="H93" s="50" t="s">
        <v>57</v>
      </c>
      <c r="I93" s="42" t="s">
        <v>11</v>
      </c>
    </row>
    <row r="94" spans="1:9">
      <c r="A94" s="60" t="s">
        <v>8</v>
      </c>
      <c r="B94" s="50" t="s">
        <v>57</v>
      </c>
      <c r="C94" s="38" t="s">
        <v>56</v>
      </c>
      <c r="D94" s="38">
        <v>26932</v>
      </c>
      <c r="E94" s="38">
        <v>4051</v>
      </c>
      <c r="F94" s="38">
        <v>1598</v>
      </c>
      <c r="G94" s="53">
        <v>785</v>
      </c>
      <c r="H94" s="50" t="s">
        <v>57</v>
      </c>
      <c r="I94" s="23" t="s">
        <v>9</v>
      </c>
    </row>
    <row r="95" spans="1:9">
      <c r="A95" s="61" t="s">
        <v>5</v>
      </c>
      <c r="B95" s="50" t="s">
        <v>57</v>
      </c>
      <c r="C95" s="38" t="s">
        <v>56</v>
      </c>
      <c r="D95" s="38">
        <v>17808</v>
      </c>
      <c r="E95" s="38">
        <v>2689</v>
      </c>
      <c r="F95" s="38">
        <v>1030</v>
      </c>
      <c r="G95" s="53">
        <v>562</v>
      </c>
      <c r="H95" s="50" t="s">
        <v>57</v>
      </c>
      <c r="I95" s="42" t="s">
        <v>10</v>
      </c>
    </row>
    <row r="96" spans="1:9">
      <c r="A96" s="62" t="s">
        <v>7</v>
      </c>
      <c r="B96" s="50" t="s">
        <v>57</v>
      </c>
      <c r="C96" s="38" t="s">
        <v>56</v>
      </c>
      <c r="D96" s="38">
        <v>9124</v>
      </c>
      <c r="E96" s="38">
        <v>1362</v>
      </c>
      <c r="F96" s="38">
        <v>568</v>
      </c>
      <c r="G96" s="53">
        <v>223</v>
      </c>
      <c r="H96" s="50" t="s">
        <v>57</v>
      </c>
      <c r="I96" s="42" t="s">
        <v>11</v>
      </c>
    </row>
    <row r="97" spans="1:9">
      <c r="A97" s="60" t="s">
        <v>35</v>
      </c>
      <c r="B97" s="64"/>
      <c r="D97" s="38"/>
      <c r="E97" s="38"/>
      <c r="F97" s="38"/>
      <c r="G97" s="53"/>
      <c r="H97" s="54"/>
      <c r="I97" s="23" t="s">
        <v>37</v>
      </c>
    </row>
    <row r="98" spans="1:9">
      <c r="A98" s="60" t="s">
        <v>64</v>
      </c>
      <c r="B98" s="50" t="s">
        <v>57</v>
      </c>
      <c r="C98" s="38">
        <v>1297</v>
      </c>
      <c r="D98" s="38">
        <v>54673</v>
      </c>
      <c r="E98" s="38">
        <v>1145</v>
      </c>
      <c r="F98" s="38">
        <v>824</v>
      </c>
      <c r="G98" s="53">
        <v>1383</v>
      </c>
      <c r="H98" s="50" t="s">
        <v>57</v>
      </c>
      <c r="I98" s="23" t="s">
        <v>0</v>
      </c>
    </row>
    <row r="99" spans="1:9">
      <c r="A99" s="61" t="s">
        <v>5</v>
      </c>
      <c r="B99" s="50" t="s">
        <v>57</v>
      </c>
      <c r="C99" s="38">
        <v>777</v>
      </c>
      <c r="D99" s="38">
        <v>31999</v>
      </c>
      <c r="E99" s="38">
        <v>768</v>
      </c>
      <c r="F99" s="38">
        <v>507</v>
      </c>
      <c r="G99" s="53">
        <v>1045</v>
      </c>
      <c r="H99" s="50" t="s">
        <v>57</v>
      </c>
      <c r="I99" s="42" t="s">
        <v>10</v>
      </c>
    </row>
    <row r="100" spans="1:9">
      <c r="A100" s="62" t="s">
        <v>7</v>
      </c>
      <c r="B100" s="50" t="s">
        <v>57</v>
      </c>
      <c r="C100" s="38">
        <v>520</v>
      </c>
      <c r="D100" s="38">
        <v>22674</v>
      </c>
      <c r="E100" s="38">
        <v>377</v>
      </c>
      <c r="F100" s="38">
        <v>317</v>
      </c>
      <c r="G100" s="53">
        <v>338</v>
      </c>
      <c r="H100" s="50" t="s">
        <v>57</v>
      </c>
      <c r="I100" s="42" t="s">
        <v>11</v>
      </c>
    </row>
    <row r="101" spans="1:9">
      <c r="A101" s="60" t="s">
        <v>4</v>
      </c>
      <c r="B101" s="49" t="s">
        <v>57</v>
      </c>
      <c r="C101" s="34" t="s">
        <v>56</v>
      </c>
      <c r="D101" s="34">
        <v>31918</v>
      </c>
      <c r="E101" s="34">
        <v>494</v>
      </c>
      <c r="F101" s="34">
        <v>189</v>
      </c>
      <c r="G101" s="34">
        <v>1071</v>
      </c>
      <c r="H101" s="49" t="s">
        <v>57</v>
      </c>
      <c r="I101" s="23" t="s">
        <v>6</v>
      </c>
    </row>
    <row r="102" spans="1:9">
      <c r="A102" s="61" t="s">
        <v>5</v>
      </c>
      <c r="B102" s="49" t="s">
        <v>57</v>
      </c>
      <c r="C102" s="34" t="s">
        <v>56</v>
      </c>
      <c r="D102" s="34">
        <v>16886</v>
      </c>
      <c r="E102" s="34">
        <v>293</v>
      </c>
      <c r="F102" s="34">
        <v>73</v>
      </c>
      <c r="G102" s="34">
        <v>756</v>
      </c>
      <c r="H102" s="49" t="s">
        <v>57</v>
      </c>
      <c r="I102" s="42" t="s">
        <v>10</v>
      </c>
    </row>
    <row r="103" spans="1:9">
      <c r="A103" s="62" t="s">
        <v>7</v>
      </c>
      <c r="B103" s="49" t="s">
        <v>57</v>
      </c>
      <c r="C103" s="34" t="s">
        <v>56</v>
      </c>
      <c r="D103" s="34">
        <v>15032</v>
      </c>
      <c r="E103" s="34">
        <v>201</v>
      </c>
      <c r="F103" s="34">
        <v>116</v>
      </c>
      <c r="G103" s="34">
        <v>315</v>
      </c>
      <c r="H103" s="49" t="s">
        <v>57</v>
      </c>
      <c r="I103" s="42" t="s">
        <v>11</v>
      </c>
    </row>
    <row r="104" spans="1:9">
      <c r="A104" s="60" t="s">
        <v>8</v>
      </c>
      <c r="B104" s="49" t="s">
        <v>57</v>
      </c>
      <c r="C104" s="34" t="s">
        <v>56</v>
      </c>
      <c r="D104" s="34">
        <v>22755</v>
      </c>
      <c r="E104" s="34">
        <v>651</v>
      </c>
      <c r="F104" s="34">
        <v>635</v>
      </c>
      <c r="G104" s="34">
        <v>312</v>
      </c>
      <c r="H104" s="49" t="s">
        <v>57</v>
      </c>
      <c r="I104" s="23" t="s">
        <v>9</v>
      </c>
    </row>
    <row r="105" spans="1:9">
      <c r="A105" s="61" t="s">
        <v>5</v>
      </c>
      <c r="B105" s="49" t="s">
        <v>57</v>
      </c>
      <c r="C105" s="34" t="s">
        <v>56</v>
      </c>
      <c r="D105" s="34">
        <v>15113</v>
      </c>
      <c r="E105" s="34">
        <v>475</v>
      </c>
      <c r="F105" s="34">
        <v>434</v>
      </c>
      <c r="G105" s="34">
        <v>289</v>
      </c>
      <c r="H105" s="49" t="s">
        <v>57</v>
      </c>
      <c r="I105" s="42" t="s">
        <v>10</v>
      </c>
    </row>
    <row r="106" spans="1:9">
      <c r="A106" s="62" t="s">
        <v>7</v>
      </c>
      <c r="B106" s="49" t="s">
        <v>57</v>
      </c>
      <c r="C106" s="34" t="s">
        <v>56</v>
      </c>
      <c r="D106" s="34">
        <v>7642</v>
      </c>
      <c r="E106" s="34">
        <v>176</v>
      </c>
      <c r="F106" s="34">
        <v>201</v>
      </c>
      <c r="G106" s="34">
        <v>23</v>
      </c>
      <c r="H106" s="49" t="s">
        <v>57</v>
      </c>
      <c r="I106" s="42" t="s">
        <v>11</v>
      </c>
    </row>
    <row r="107" spans="1:9">
      <c r="A107" s="60" t="s">
        <v>36</v>
      </c>
      <c r="B107" s="64"/>
      <c r="C107" s="59"/>
      <c r="D107" s="59"/>
      <c r="E107" s="59"/>
      <c r="F107" s="59"/>
      <c r="G107" s="59"/>
      <c r="H107" s="54"/>
      <c r="I107" s="23" t="s">
        <v>38</v>
      </c>
    </row>
    <row r="108" spans="1:9">
      <c r="A108" s="60" t="s">
        <v>64</v>
      </c>
      <c r="B108" s="50" t="s">
        <v>57</v>
      </c>
      <c r="C108" s="38">
        <v>582</v>
      </c>
      <c r="D108" s="38">
        <v>3511</v>
      </c>
      <c r="E108" s="38">
        <v>1944</v>
      </c>
      <c r="F108" s="38">
        <v>968</v>
      </c>
      <c r="G108" s="53">
        <v>577</v>
      </c>
      <c r="H108" s="50" t="s">
        <v>57</v>
      </c>
      <c r="I108" s="23" t="s">
        <v>0</v>
      </c>
    </row>
    <row r="109" spans="1:9">
      <c r="A109" s="61" t="s">
        <v>5</v>
      </c>
      <c r="B109" s="50" t="s">
        <v>57</v>
      </c>
      <c r="C109" s="38">
        <v>398</v>
      </c>
      <c r="D109" s="38">
        <v>1837</v>
      </c>
      <c r="E109" s="38">
        <v>1142</v>
      </c>
      <c r="F109" s="38">
        <v>599</v>
      </c>
      <c r="G109" s="53">
        <v>335</v>
      </c>
      <c r="H109" s="50" t="s">
        <v>57</v>
      </c>
      <c r="I109" s="42" t="s">
        <v>10</v>
      </c>
    </row>
    <row r="110" spans="1:9">
      <c r="A110" s="62" t="s">
        <v>7</v>
      </c>
      <c r="B110" s="50" t="s">
        <v>57</v>
      </c>
      <c r="C110" s="38">
        <v>184</v>
      </c>
      <c r="D110" s="38">
        <v>1674</v>
      </c>
      <c r="E110" s="38">
        <v>802</v>
      </c>
      <c r="F110" s="38">
        <v>369</v>
      </c>
      <c r="G110" s="53">
        <v>242</v>
      </c>
      <c r="H110" s="50" t="s">
        <v>57</v>
      </c>
      <c r="I110" s="42" t="s">
        <v>11</v>
      </c>
    </row>
    <row r="111" spans="1:9">
      <c r="A111" s="60" t="s">
        <v>4</v>
      </c>
      <c r="B111" s="49" t="s">
        <v>57</v>
      </c>
      <c r="C111" s="49" t="s">
        <v>57</v>
      </c>
      <c r="D111" s="34">
        <v>706</v>
      </c>
      <c r="E111" s="34">
        <v>363</v>
      </c>
      <c r="F111" s="34">
        <v>5</v>
      </c>
      <c r="G111" s="34">
        <v>104</v>
      </c>
      <c r="H111" s="49" t="s">
        <v>57</v>
      </c>
      <c r="I111" s="23" t="s">
        <v>6</v>
      </c>
    </row>
    <row r="112" spans="1:9">
      <c r="A112" s="61" t="s">
        <v>5</v>
      </c>
      <c r="B112" s="49" t="s">
        <v>57</v>
      </c>
      <c r="C112" s="49" t="s">
        <v>57</v>
      </c>
      <c r="D112" s="34">
        <v>297</v>
      </c>
      <c r="E112" s="34">
        <v>175</v>
      </c>
      <c r="F112" s="34">
        <v>3</v>
      </c>
      <c r="G112" s="34">
        <v>62</v>
      </c>
      <c r="H112" s="49" t="s">
        <v>57</v>
      </c>
      <c r="I112" s="42" t="s">
        <v>10</v>
      </c>
    </row>
    <row r="113" spans="1:9">
      <c r="A113" s="62" t="s">
        <v>7</v>
      </c>
      <c r="B113" s="49" t="s">
        <v>57</v>
      </c>
      <c r="C113" s="49" t="s">
        <v>57</v>
      </c>
      <c r="D113" s="34">
        <v>409</v>
      </c>
      <c r="E113" s="34">
        <v>188</v>
      </c>
      <c r="F113" s="34">
        <v>2</v>
      </c>
      <c r="G113" s="34">
        <v>42</v>
      </c>
      <c r="H113" s="49" t="s">
        <v>57</v>
      </c>
      <c r="I113" s="42" t="s">
        <v>11</v>
      </c>
    </row>
    <row r="114" spans="1:9">
      <c r="A114" s="60" t="s">
        <v>8</v>
      </c>
      <c r="B114" s="49" t="s">
        <v>57</v>
      </c>
      <c r="C114" s="49" t="s">
        <v>57</v>
      </c>
      <c r="D114" s="34">
        <v>2805</v>
      </c>
      <c r="E114" s="34">
        <v>1581</v>
      </c>
      <c r="F114" s="34">
        <v>963</v>
      </c>
      <c r="G114" s="34">
        <v>473</v>
      </c>
      <c r="H114" s="49" t="s">
        <v>57</v>
      </c>
      <c r="I114" s="23" t="s">
        <v>9</v>
      </c>
    </row>
    <row r="115" spans="1:9">
      <c r="A115" s="61" t="s">
        <v>5</v>
      </c>
      <c r="B115" s="49" t="s">
        <v>57</v>
      </c>
      <c r="C115" s="49" t="s">
        <v>57</v>
      </c>
      <c r="D115" s="34">
        <v>1540</v>
      </c>
      <c r="E115" s="34">
        <v>967</v>
      </c>
      <c r="F115" s="34">
        <v>596</v>
      </c>
      <c r="G115" s="34">
        <v>273</v>
      </c>
      <c r="H115" s="49" t="s">
        <v>57</v>
      </c>
      <c r="I115" s="42" t="s">
        <v>10</v>
      </c>
    </row>
    <row r="116" spans="1:9">
      <c r="A116" s="62" t="s">
        <v>7</v>
      </c>
      <c r="B116" s="49" t="s">
        <v>57</v>
      </c>
      <c r="C116" s="49" t="s">
        <v>57</v>
      </c>
      <c r="D116" s="34">
        <v>1265</v>
      </c>
      <c r="E116" s="34">
        <v>614</v>
      </c>
      <c r="F116" s="34">
        <v>367</v>
      </c>
      <c r="G116" s="34">
        <v>200</v>
      </c>
      <c r="H116" s="49" t="s">
        <v>57</v>
      </c>
      <c r="I116" s="42" t="s">
        <v>11</v>
      </c>
    </row>
    <row r="117" spans="1:9">
      <c r="A117" s="60" t="s">
        <v>33</v>
      </c>
      <c r="B117" s="64"/>
      <c r="C117" s="59"/>
      <c r="D117" s="59"/>
      <c r="E117" s="59"/>
      <c r="F117" s="59"/>
      <c r="G117" s="59"/>
      <c r="H117" s="54"/>
      <c r="I117" s="23" t="s">
        <v>34</v>
      </c>
    </row>
    <row r="118" spans="1:9">
      <c r="A118" s="60" t="s">
        <v>64</v>
      </c>
      <c r="B118" s="50" t="s">
        <v>57</v>
      </c>
      <c r="C118" s="38" t="s">
        <v>57</v>
      </c>
      <c r="D118" s="38">
        <v>6504</v>
      </c>
      <c r="E118" s="38">
        <v>2395</v>
      </c>
      <c r="F118" s="38" t="s">
        <v>74</v>
      </c>
      <c r="G118" s="38" t="s">
        <v>74</v>
      </c>
      <c r="H118" s="50" t="s">
        <v>57</v>
      </c>
      <c r="I118" s="23" t="s">
        <v>0</v>
      </c>
    </row>
    <row r="119" spans="1:9">
      <c r="A119" s="61" t="s">
        <v>5</v>
      </c>
      <c r="B119" s="50" t="s">
        <v>57</v>
      </c>
      <c r="C119" s="38" t="s">
        <v>57</v>
      </c>
      <c r="D119" s="38">
        <v>5664</v>
      </c>
      <c r="E119" s="38">
        <v>1508</v>
      </c>
      <c r="F119" s="38" t="s">
        <v>74</v>
      </c>
      <c r="G119" s="38" t="s">
        <v>74</v>
      </c>
      <c r="H119" s="50" t="s">
        <v>57</v>
      </c>
      <c r="I119" s="42" t="s">
        <v>10</v>
      </c>
    </row>
    <row r="120" spans="1:9">
      <c r="A120" s="62" t="s">
        <v>7</v>
      </c>
      <c r="B120" s="50" t="s">
        <v>57</v>
      </c>
      <c r="C120" s="38" t="s">
        <v>57</v>
      </c>
      <c r="D120" s="38">
        <v>840</v>
      </c>
      <c r="E120" s="38">
        <v>887</v>
      </c>
      <c r="F120" s="38" t="s">
        <v>74</v>
      </c>
      <c r="G120" s="38" t="s">
        <v>74</v>
      </c>
      <c r="H120" s="50" t="s">
        <v>57</v>
      </c>
      <c r="I120" s="42" t="s">
        <v>11</v>
      </c>
    </row>
    <row r="121" spans="1:9">
      <c r="A121" s="60" t="s">
        <v>4</v>
      </c>
      <c r="B121" s="49" t="s">
        <v>57</v>
      </c>
      <c r="C121" s="34" t="s">
        <v>57</v>
      </c>
      <c r="D121" s="34">
        <v>5132</v>
      </c>
      <c r="E121" s="34">
        <v>576</v>
      </c>
      <c r="F121" s="34" t="s">
        <v>74</v>
      </c>
      <c r="G121" s="34" t="s">
        <v>74</v>
      </c>
      <c r="H121" s="49" t="s">
        <v>57</v>
      </c>
      <c r="I121" s="23" t="s">
        <v>6</v>
      </c>
    </row>
    <row r="122" spans="1:9">
      <c r="A122" s="61" t="s">
        <v>5</v>
      </c>
      <c r="B122" s="49" t="s">
        <v>57</v>
      </c>
      <c r="C122" s="34" t="s">
        <v>57</v>
      </c>
      <c r="D122" s="34">
        <v>4509</v>
      </c>
      <c r="E122" s="34">
        <v>261</v>
      </c>
      <c r="F122" s="34" t="s">
        <v>74</v>
      </c>
      <c r="G122" s="34" t="s">
        <v>74</v>
      </c>
      <c r="H122" s="49" t="s">
        <v>57</v>
      </c>
      <c r="I122" s="42" t="s">
        <v>10</v>
      </c>
    </row>
    <row r="123" spans="1:9">
      <c r="A123" s="62" t="s">
        <v>7</v>
      </c>
      <c r="B123" s="49" t="s">
        <v>57</v>
      </c>
      <c r="C123" s="34" t="s">
        <v>57</v>
      </c>
      <c r="D123" s="34">
        <v>623</v>
      </c>
      <c r="E123" s="34">
        <v>315</v>
      </c>
      <c r="F123" s="34" t="s">
        <v>74</v>
      </c>
      <c r="G123" s="34" t="s">
        <v>74</v>
      </c>
      <c r="H123" s="49" t="s">
        <v>57</v>
      </c>
      <c r="I123" s="42" t="s">
        <v>11</v>
      </c>
    </row>
    <row r="124" spans="1:9">
      <c r="A124" s="60" t="s">
        <v>8</v>
      </c>
      <c r="B124" s="49" t="s">
        <v>57</v>
      </c>
      <c r="C124" s="34" t="s">
        <v>57</v>
      </c>
      <c r="D124" s="34">
        <v>1372</v>
      </c>
      <c r="E124" s="34">
        <v>1819</v>
      </c>
      <c r="F124" s="34" t="s">
        <v>74</v>
      </c>
      <c r="G124" s="34" t="s">
        <v>74</v>
      </c>
      <c r="H124" s="49" t="s">
        <v>57</v>
      </c>
      <c r="I124" s="23" t="s">
        <v>9</v>
      </c>
    </row>
    <row r="125" spans="1:9">
      <c r="A125" s="61" t="s">
        <v>5</v>
      </c>
      <c r="B125" s="49" t="s">
        <v>57</v>
      </c>
      <c r="C125" s="34" t="s">
        <v>57</v>
      </c>
      <c r="D125" s="34">
        <v>1155</v>
      </c>
      <c r="E125" s="34">
        <v>1247</v>
      </c>
      <c r="F125" s="34" t="s">
        <v>74</v>
      </c>
      <c r="G125" s="34" t="s">
        <v>74</v>
      </c>
      <c r="H125" s="49" t="s">
        <v>57</v>
      </c>
      <c r="I125" s="42" t="s">
        <v>10</v>
      </c>
    </row>
    <row r="126" spans="1:9">
      <c r="A126" s="62" t="s">
        <v>7</v>
      </c>
      <c r="B126" s="49" t="s">
        <v>57</v>
      </c>
      <c r="C126" s="34" t="s">
        <v>57</v>
      </c>
      <c r="D126" s="34">
        <v>217</v>
      </c>
      <c r="E126" s="34">
        <v>572</v>
      </c>
      <c r="F126" s="34" t="s">
        <v>74</v>
      </c>
      <c r="G126" s="34" t="s">
        <v>74</v>
      </c>
      <c r="H126" s="49" t="s">
        <v>57</v>
      </c>
      <c r="I126" s="42" t="s">
        <v>11</v>
      </c>
    </row>
    <row r="127" spans="1:9" ht="15.75">
      <c r="A127" s="19" t="s">
        <v>24</v>
      </c>
      <c r="B127" s="58"/>
      <c r="C127" s="51"/>
      <c r="D127" s="52"/>
      <c r="E127" s="51"/>
      <c r="F127" s="51"/>
      <c r="G127" s="51"/>
      <c r="H127" s="51"/>
      <c r="I127" s="44" t="s">
        <v>25</v>
      </c>
    </row>
    <row r="128" spans="1:9">
      <c r="A128" s="60" t="s">
        <v>64</v>
      </c>
      <c r="B128" s="50" t="s">
        <v>57</v>
      </c>
      <c r="C128" s="38">
        <f>SUM(C138,C148,C158)</f>
        <v>1852</v>
      </c>
      <c r="D128" s="38">
        <v>73817</v>
      </c>
      <c r="E128" s="38">
        <v>6231</v>
      </c>
      <c r="F128" s="38">
        <v>1987</v>
      </c>
      <c r="G128" s="53">
        <v>1888</v>
      </c>
      <c r="H128" s="50" t="s">
        <v>57</v>
      </c>
      <c r="I128" s="23" t="s">
        <v>0</v>
      </c>
    </row>
    <row r="129" spans="1:9">
      <c r="A129" s="61" t="s">
        <v>5</v>
      </c>
      <c r="B129" s="50" t="s">
        <v>57</v>
      </c>
      <c r="C129" s="38">
        <f t="shared" ref="C129:C130" si="4">SUM(C139,C149,C159)</f>
        <v>1148</v>
      </c>
      <c r="D129" s="38">
        <v>43928</v>
      </c>
      <c r="E129" s="38">
        <v>3925</v>
      </c>
      <c r="F129" s="38">
        <v>1260</v>
      </c>
      <c r="G129" s="53">
        <v>1349</v>
      </c>
      <c r="H129" s="50" t="s">
        <v>57</v>
      </c>
      <c r="I129" s="42" t="s">
        <v>10</v>
      </c>
    </row>
    <row r="130" spans="1:9">
      <c r="A130" s="62" t="s">
        <v>7</v>
      </c>
      <c r="B130" s="50" t="s">
        <v>57</v>
      </c>
      <c r="C130" s="38">
        <f t="shared" si="4"/>
        <v>704</v>
      </c>
      <c r="D130" s="38">
        <v>29889</v>
      </c>
      <c r="E130" s="38">
        <v>2306</v>
      </c>
      <c r="F130" s="38">
        <v>727</v>
      </c>
      <c r="G130" s="53">
        <v>539</v>
      </c>
      <c r="H130" s="50" t="s">
        <v>57</v>
      </c>
      <c r="I130" s="42" t="s">
        <v>11</v>
      </c>
    </row>
    <row r="131" spans="1:9">
      <c r="A131" s="60" t="s">
        <v>4</v>
      </c>
      <c r="B131" s="50" t="s">
        <v>57</v>
      </c>
      <c r="C131" s="38" t="s">
        <v>56</v>
      </c>
      <c r="D131" s="38">
        <v>42423</v>
      </c>
      <c r="E131" s="38">
        <v>1680</v>
      </c>
      <c r="F131" s="38">
        <v>192</v>
      </c>
      <c r="G131" s="53">
        <v>1223</v>
      </c>
      <c r="H131" s="50" t="s">
        <v>57</v>
      </c>
      <c r="I131" s="23" t="s">
        <v>6</v>
      </c>
    </row>
    <row r="132" spans="1:9">
      <c r="A132" s="61" t="s">
        <v>5</v>
      </c>
      <c r="B132" s="50" t="s">
        <v>57</v>
      </c>
      <c r="C132" s="38" t="s">
        <v>56</v>
      </c>
      <c r="D132" s="38">
        <v>23364</v>
      </c>
      <c r="E132" s="38">
        <v>873</v>
      </c>
      <c r="F132" s="38">
        <v>73</v>
      </c>
      <c r="G132" s="53">
        <v>835</v>
      </c>
      <c r="H132" s="50" t="s">
        <v>57</v>
      </c>
      <c r="I132" s="42" t="s">
        <v>10</v>
      </c>
    </row>
    <row r="133" spans="1:9">
      <c r="A133" s="62" t="s">
        <v>7</v>
      </c>
      <c r="B133" s="50" t="s">
        <v>57</v>
      </c>
      <c r="C133" s="38" t="s">
        <v>56</v>
      </c>
      <c r="D133" s="38">
        <v>19059</v>
      </c>
      <c r="E133" s="38">
        <v>807</v>
      </c>
      <c r="F133" s="38">
        <v>119</v>
      </c>
      <c r="G133" s="53">
        <v>388</v>
      </c>
      <c r="H133" s="50" t="s">
        <v>57</v>
      </c>
      <c r="I133" s="42" t="s">
        <v>11</v>
      </c>
    </row>
    <row r="134" spans="1:9">
      <c r="A134" s="60" t="s">
        <v>8</v>
      </c>
      <c r="B134" s="50" t="s">
        <v>57</v>
      </c>
      <c r="C134" s="38" t="s">
        <v>56</v>
      </c>
      <c r="D134" s="38">
        <v>31394</v>
      </c>
      <c r="E134" s="38">
        <v>4551</v>
      </c>
      <c r="F134" s="38">
        <v>1795</v>
      </c>
      <c r="G134" s="53">
        <v>665</v>
      </c>
      <c r="H134" s="50" t="s">
        <v>57</v>
      </c>
      <c r="I134" s="23" t="s">
        <v>9</v>
      </c>
    </row>
    <row r="135" spans="1:9">
      <c r="A135" s="61" t="s">
        <v>5</v>
      </c>
      <c r="B135" s="50" t="s">
        <v>57</v>
      </c>
      <c r="C135" s="38" t="s">
        <v>56</v>
      </c>
      <c r="D135" s="38">
        <v>20564</v>
      </c>
      <c r="E135" s="38">
        <v>3052</v>
      </c>
      <c r="F135" s="38">
        <v>1187</v>
      </c>
      <c r="G135" s="53">
        <v>514</v>
      </c>
      <c r="H135" s="50" t="s">
        <v>57</v>
      </c>
      <c r="I135" s="42" t="s">
        <v>10</v>
      </c>
    </row>
    <row r="136" spans="1:9">
      <c r="A136" s="62" t="s">
        <v>7</v>
      </c>
      <c r="B136" s="50" t="s">
        <v>57</v>
      </c>
      <c r="C136" s="38" t="s">
        <v>56</v>
      </c>
      <c r="D136" s="38">
        <v>10830</v>
      </c>
      <c r="E136" s="38">
        <v>1499</v>
      </c>
      <c r="F136" s="38">
        <v>608</v>
      </c>
      <c r="G136" s="53">
        <v>151</v>
      </c>
      <c r="H136" s="50" t="s">
        <v>57</v>
      </c>
      <c r="I136" s="42" t="s">
        <v>11</v>
      </c>
    </row>
    <row r="137" spans="1:9">
      <c r="A137" s="60" t="s">
        <v>35</v>
      </c>
      <c r="B137" s="64"/>
      <c r="D137" s="38"/>
      <c r="E137" s="38"/>
      <c r="F137" s="38"/>
      <c r="G137" s="53"/>
      <c r="H137" s="54"/>
      <c r="I137" s="23" t="s">
        <v>37</v>
      </c>
    </row>
    <row r="138" spans="1:9">
      <c r="A138" s="60" t="s">
        <v>64</v>
      </c>
      <c r="B138" s="50" t="s">
        <v>57</v>
      </c>
      <c r="C138" s="38">
        <v>1307</v>
      </c>
      <c r="D138" s="38">
        <v>63363</v>
      </c>
      <c r="E138" s="38">
        <v>1153</v>
      </c>
      <c r="F138" s="38">
        <v>1003</v>
      </c>
      <c r="G138" s="53">
        <v>1477</v>
      </c>
      <c r="H138" s="50" t="s">
        <v>57</v>
      </c>
      <c r="I138" s="23" t="s">
        <v>0</v>
      </c>
    </row>
    <row r="139" spans="1:9">
      <c r="A139" s="61" t="s">
        <v>5</v>
      </c>
      <c r="B139" s="50" t="s">
        <v>57</v>
      </c>
      <c r="C139" s="38">
        <v>774</v>
      </c>
      <c r="D139" s="38">
        <v>36415</v>
      </c>
      <c r="E139" s="38">
        <v>751</v>
      </c>
      <c r="F139" s="38">
        <v>646</v>
      </c>
      <c r="G139" s="53">
        <v>1096</v>
      </c>
      <c r="H139" s="50" t="s">
        <v>57</v>
      </c>
      <c r="I139" s="42" t="s">
        <v>10</v>
      </c>
    </row>
    <row r="140" spans="1:9">
      <c r="A140" s="62" t="s">
        <v>7</v>
      </c>
      <c r="B140" s="50" t="s">
        <v>57</v>
      </c>
      <c r="C140" s="38">
        <v>533</v>
      </c>
      <c r="D140" s="38">
        <v>26948</v>
      </c>
      <c r="E140" s="38">
        <v>402</v>
      </c>
      <c r="F140" s="38">
        <v>357</v>
      </c>
      <c r="G140" s="53">
        <v>381</v>
      </c>
      <c r="H140" s="50" t="s">
        <v>57</v>
      </c>
      <c r="I140" s="42" t="s">
        <v>11</v>
      </c>
    </row>
    <row r="141" spans="1:9">
      <c r="A141" s="60" t="s">
        <v>4</v>
      </c>
      <c r="B141" s="49" t="s">
        <v>57</v>
      </c>
      <c r="C141" s="34" t="s">
        <v>57</v>
      </c>
      <c r="D141" s="34">
        <v>36892</v>
      </c>
      <c r="E141" s="34">
        <v>521</v>
      </c>
      <c r="F141" s="34">
        <v>186</v>
      </c>
      <c r="G141" s="34">
        <v>1143</v>
      </c>
      <c r="H141" s="49" t="s">
        <v>57</v>
      </c>
      <c r="I141" s="23" t="s">
        <v>6</v>
      </c>
    </row>
    <row r="142" spans="1:9">
      <c r="A142" s="61" t="s">
        <v>5</v>
      </c>
      <c r="B142" s="49" t="s">
        <v>57</v>
      </c>
      <c r="C142" s="34" t="s">
        <v>57</v>
      </c>
      <c r="D142" s="34">
        <v>19070</v>
      </c>
      <c r="E142" s="34">
        <v>298</v>
      </c>
      <c r="F142" s="34">
        <v>71</v>
      </c>
      <c r="G142" s="34">
        <v>787</v>
      </c>
      <c r="H142" s="49" t="s">
        <v>57</v>
      </c>
      <c r="I142" s="42" t="s">
        <v>10</v>
      </c>
    </row>
    <row r="143" spans="1:9">
      <c r="A143" s="62" t="s">
        <v>7</v>
      </c>
      <c r="B143" s="49" t="s">
        <v>57</v>
      </c>
      <c r="C143" s="34" t="s">
        <v>57</v>
      </c>
      <c r="D143" s="34">
        <v>17822</v>
      </c>
      <c r="E143" s="34">
        <v>223</v>
      </c>
      <c r="F143" s="34">
        <v>115</v>
      </c>
      <c r="G143" s="34">
        <v>356</v>
      </c>
      <c r="H143" s="49" t="s">
        <v>57</v>
      </c>
      <c r="I143" s="42" t="s">
        <v>11</v>
      </c>
    </row>
    <row r="144" spans="1:9">
      <c r="A144" s="60" t="s">
        <v>8</v>
      </c>
      <c r="B144" s="49" t="s">
        <v>57</v>
      </c>
      <c r="C144" s="34" t="s">
        <v>57</v>
      </c>
      <c r="D144" s="34">
        <v>26471</v>
      </c>
      <c r="E144" s="34">
        <v>632</v>
      </c>
      <c r="F144" s="34">
        <v>817</v>
      </c>
      <c r="G144" s="34">
        <v>334</v>
      </c>
      <c r="H144" s="49" t="s">
        <v>57</v>
      </c>
      <c r="I144" s="23" t="s">
        <v>9</v>
      </c>
    </row>
    <row r="145" spans="1:9">
      <c r="A145" s="61" t="s">
        <v>5</v>
      </c>
      <c r="B145" s="49" t="s">
        <v>57</v>
      </c>
      <c r="C145" s="34" t="s">
        <v>57</v>
      </c>
      <c r="D145" s="34">
        <v>17345</v>
      </c>
      <c r="E145" s="34">
        <v>453</v>
      </c>
      <c r="F145" s="34">
        <v>575</v>
      </c>
      <c r="G145" s="34">
        <v>309</v>
      </c>
      <c r="H145" s="49" t="s">
        <v>57</v>
      </c>
      <c r="I145" s="42" t="s">
        <v>10</v>
      </c>
    </row>
    <row r="146" spans="1:9">
      <c r="A146" s="62" t="s">
        <v>7</v>
      </c>
      <c r="B146" s="49" t="s">
        <v>57</v>
      </c>
      <c r="C146" s="34" t="s">
        <v>57</v>
      </c>
      <c r="D146" s="34">
        <v>9126</v>
      </c>
      <c r="E146" s="34">
        <v>179</v>
      </c>
      <c r="F146" s="34">
        <v>242</v>
      </c>
      <c r="G146" s="34">
        <v>25</v>
      </c>
      <c r="H146" s="49" t="s">
        <v>57</v>
      </c>
      <c r="I146" s="42" t="s">
        <v>11</v>
      </c>
    </row>
    <row r="147" spans="1:9">
      <c r="A147" s="60" t="s">
        <v>36</v>
      </c>
      <c r="B147" s="64"/>
      <c r="D147" s="59"/>
      <c r="E147" s="59"/>
      <c r="F147" s="59"/>
      <c r="G147" s="59"/>
      <c r="H147" s="54"/>
      <c r="I147" s="23" t="s">
        <v>38</v>
      </c>
    </row>
    <row r="148" spans="1:9">
      <c r="A148" s="60" t="s">
        <v>64</v>
      </c>
      <c r="B148" s="50" t="s">
        <v>57</v>
      </c>
      <c r="C148" s="59">
        <v>545</v>
      </c>
      <c r="D148" s="38">
        <v>4412</v>
      </c>
      <c r="E148" s="38">
        <v>2260</v>
      </c>
      <c r="F148" s="38">
        <v>984</v>
      </c>
      <c r="G148" s="53">
        <v>411</v>
      </c>
      <c r="H148" s="50" t="s">
        <v>57</v>
      </c>
      <c r="I148" s="23" t="s">
        <v>0</v>
      </c>
    </row>
    <row r="149" spans="1:9">
      <c r="A149" s="61" t="s">
        <v>5</v>
      </c>
      <c r="B149" s="50" t="s">
        <v>57</v>
      </c>
      <c r="C149" s="38">
        <v>374</v>
      </c>
      <c r="D149" s="38">
        <v>2291</v>
      </c>
      <c r="E149" s="38">
        <v>1368</v>
      </c>
      <c r="F149" s="38">
        <v>614</v>
      </c>
      <c r="G149" s="53">
        <v>253</v>
      </c>
      <c r="H149" s="50" t="s">
        <v>57</v>
      </c>
      <c r="I149" s="42" t="s">
        <v>10</v>
      </c>
    </row>
    <row r="150" spans="1:9">
      <c r="A150" s="62" t="s">
        <v>7</v>
      </c>
      <c r="B150" s="50" t="s">
        <v>57</v>
      </c>
      <c r="C150" s="38">
        <v>171</v>
      </c>
      <c r="D150" s="38">
        <v>2121</v>
      </c>
      <c r="E150" s="38">
        <v>892</v>
      </c>
      <c r="F150" s="38">
        <v>370</v>
      </c>
      <c r="G150" s="53">
        <v>158</v>
      </c>
      <c r="H150" s="50" t="s">
        <v>57</v>
      </c>
      <c r="I150" s="42" t="s">
        <v>11</v>
      </c>
    </row>
    <row r="151" spans="1:9">
      <c r="A151" s="60" t="s">
        <v>4</v>
      </c>
      <c r="B151" s="49" t="s">
        <v>57</v>
      </c>
      <c r="C151" s="34" t="s">
        <v>57</v>
      </c>
      <c r="D151" s="34">
        <v>1040</v>
      </c>
      <c r="E151" s="34">
        <v>438</v>
      </c>
      <c r="F151" s="34">
        <v>6</v>
      </c>
      <c r="G151" s="34">
        <v>80</v>
      </c>
      <c r="H151" s="49" t="s">
        <v>57</v>
      </c>
      <c r="I151" s="23" t="s">
        <v>6</v>
      </c>
    </row>
    <row r="152" spans="1:9">
      <c r="A152" s="61" t="s">
        <v>5</v>
      </c>
      <c r="B152" s="49" t="s">
        <v>57</v>
      </c>
      <c r="C152" s="34" t="s">
        <v>57</v>
      </c>
      <c r="D152" s="34">
        <v>424</v>
      </c>
      <c r="E152" s="34">
        <v>213</v>
      </c>
      <c r="F152" s="34">
        <v>2</v>
      </c>
      <c r="G152" s="34">
        <v>48</v>
      </c>
      <c r="H152" s="49" t="s">
        <v>57</v>
      </c>
      <c r="I152" s="42" t="s">
        <v>10</v>
      </c>
    </row>
    <row r="153" spans="1:9">
      <c r="A153" s="62" t="s">
        <v>7</v>
      </c>
      <c r="B153" s="49" t="s">
        <v>57</v>
      </c>
      <c r="C153" s="34" t="s">
        <v>57</v>
      </c>
      <c r="D153" s="34">
        <v>616</v>
      </c>
      <c r="E153" s="34">
        <v>225</v>
      </c>
      <c r="F153" s="34">
        <v>4</v>
      </c>
      <c r="G153" s="34">
        <v>32</v>
      </c>
      <c r="H153" s="49" t="s">
        <v>57</v>
      </c>
      <c r="I153" s="42" t="s">
        <v>11</v>
      </c>
    </row>
    <row r="154" spans="1:9">
      <c r="A154" s="60" t="s">
        <v>8</v>
      </c>
      <c r="B154" s="49" t="s">
        <v>57</v>
      </c>
      <c r="C154" s="34" t="s">
        <v>57</v>
      </c>
      <c r="D154" s="34">
        <v>3372</v>
      </c>
      <c r="E154" s="34">
        <v>1822</v>
      </c>
      <c r="F154" s="34">
        <v>978</v>
      </c>
      <c r="G154" s="34">
        <v>331</v>
      </c>
      <c r="H154" s="49" t="s">
        <v>57</v>
      </c>
      <c r="I154" s="23" t="s">
        <v>9</v>
      </c>
    </row>
    <row r="155" spans="1:9">
      <c r="A155" s="61" t="s">
        <v>5</v>
      </c>
      <c r="B155" s="49" t="s">
        <v>57</v>
      </c>
      <c r="C155" s="34" t="s">
        <v>57</v>
      </c>
      <c r="D155" s="34">
        <v>1867</v>
      </c>
      <c r="E155" s="34">
        <v>1155</v>
      </c>
      <c r="F155" s="34">
        <v>612</v>
      </c>
      <c r="G155" s="34">
        <v>205</v>
      </c>
      <c r="H155" s="49" t="s">
        <v>57</v>
      </c>
      <c r="I155" s="42" t="s">
        <v>10</v>
      </c>
    </row>
    <row r="156" spans="1:9">
      <c r="A156" s="62" t="s">
        <v>7</v>
      </c>
      <c r="B156" s="49" t="s">
        <v>57</v>
      </c>
      <c r="C156" s="34" t="s">
        <v>57</v>
      </c>
      <c r="D156" s="34">
        <v>1505</v>
      </c>
      <c r="E156" s="34">
        <v>667</v>
      </c>
      <c r="F156" s="34">
        <v>366</v>
      </c>
      <c r="G156" s="34">
        <v>126</v>
      </c>
      <c r="H156" s="49" t="s">
        <v>57</v>
      </c>
      <c r="I156" s="42" t="s">
        <v>11</v>
      </c>
    </row>
    <row r="157" spans="1:9">
      <c r="A157" s="60" t="s">
        <v>33</v>
      </c>
      <c r="B157" s="64"/>
      <c r="C157" s="59"/>
      <c r="D157" s="59"/>
      <c r="E157" s="59"/>
      <c r="F157" s="59"/>
      <c r="G157" s="59"/>
      <c r="H157" s="54"/>
      <c r="I157" s="23" t="s">
        <v>34</v>
      </c>
    </row>
    <row r="158" spans="1:9">
      <c r="A158" s="60" t="s">
        <v>64</v>
      </c>
      <c r="B158" s="50" t="s">
        <v>57</v>
      </c>
      <c r="C158" s="38" t="s">
        <v>57</v>
      </c>
      <c r="D158" s="38">
        <v>6042</v>
      </c>
      <c r="E158" s="38">
        <v>2818</v>
      </c>
      <c r="F158" s="38">
        <v>0</v>
      </c>
      <c r="G158" s="38">
        <v>0</v>
      </c>
      <c r="H158" s="50" t="s">
        <v>57</v>
      </c>
      <c r="I158" s="23" t="s">
        <v>0</v>
      </c>
    </row>
    <row r="159" spans="1:9">
      <c r="A159" s="61" t="s">
        <v>5</v>
      </c>
      <c r="B159" s="50" t="s">
        <v>57</v>
      </c>
      <c r="C159" s="38" t="s">
        <v>57</v>
      </c>
      <c r="D159" s="38">
        <v>5222</v>
      </c>
      <c r="E159" s="38">
        <v>1806</v>
      </c>
      <c r="F159" s="38">
        <v>0</v>
      </c>
      <c r="G159" s="38">
        <v>0</v>
      </c>
      <c r="H159" s="50" t="s">
        <v>57</v>
      </c>
      <c r="I159" s="42" t="s">
        <v>10</v>
      </c>
    </row>
    <row r="160" spans="1:9">
      <c r="A160" s="62" t="s">
        <v>7</v>
      </c>
      <c r="B160" s="50" t="s">
        <v>57</v>
      </c>
      <c r="C160" s="38" t="s">
        <v>57</v>
      </c>
      <c r="D160" s="38">
        <v>820</v>
      </c>
      <c r="E160" s="38">
        <v>1012</v>
      </c>
      <c r="F160" s="38">
        <v>0</v>
      </c>
      <c r="G160" s="38">
        <v>0</v>
      </c>
      <c r="H160" s="50" t="s">
        <v>57</v>
      </c>
      <c r="I160" s="42" t="s">
        <v>11</v>
      </c>
    </row>
    <row r="161" spans="1:9">
      <c r="A161" s="60" t="s">
        <v>4</v>
      </c>
      <c r="B161" s="49" t="s">
        <v>57</v>
      </c>
      <c r="C161" s="34" t="s">
        <v>57</v>
      </c>
      <c r="D161" s="34">
        <v>4491</v>
      </c>
      <c r="E161" s="34">
        <v>721</v>
      </c>
      <c r="F161" s="34">
        <v>0</v>
      </c>
      <c r="G161" s="34">
        <v>0</v>
      </c>
      <c r="H161" s="49" t="s">
        <v>57</v>
      </c>
      <c r="I161" s="23" t="s">
        <v>6</v>
      </c>
    </row>
    <row r="162" spans="1:9">
      <c r="A162" s="61" t="s">
        <v>5</v>
      </c>
      <c r="B162" s="49" t="s">
        <v>57</v>
      </c>
      <c r="C162" s="34" t="s">
        <v>57</v>
      </c>
      <c r="D162" s="34">
        <v>3870</v>
      </c>
      <c r="E162" s="34">
        <v>362</v>
      </c>
      <c r="F162" s="34">
        <v>0</v>
      </c>
      <c r="G162" s="34">
        <v>0</v>
      </c>
      <c r="H162" s="49" t="s">
        <v>57</v>
      </c>
      <c r="I162" s="42" t="s">
        <v>10</v>
      </c>
    </row>
    <row r="163" spans="1:9">
      <c r="A163" s="62" t="s">
        <v>7</v>
      </c>
      <c r="B163" s="49" t="s">
        <v>57</v>
      </c>
      <c r="C163" s="34" t="s">
        <v>57</v>
      </c>
      <c r="D163" s="34">
        <v>621</v>
      </c>
      <c r="E163" s="34">
        <v>359</v>
      </c>
      <c r="F163" s="34">
        <v>0</v>
      </c>
      <c r="G163" s="34">
        <v>0</v>
      </c>
      <c r="H163" s="49" t="s">
        <v>57</v>
      </c>
      <c r="I163" s="42" t="s">
        <v>11</v>
      </c>
    </row>
    <row r="164" spans="1:9">
      <c r="A164" s="60" t="s">
        <v>8</v>
      </c>
      <c r="B164" s="49" t="s">
        <v>57</v>
      </c>
      <c r="C164" s="34" t="s">
        <v>57</v>
      </c>
      <c r="D164" s="34">
        <v>1551</v>
      </c>
      <c r="E164" s="34">
        <v>2097</v>
      </c>
      <c r="F164" s="34">
        <v>0</v>
      </c>
      <c r="G164" s="34">
        <v>0</v>
      </c>
      <c r="H164" s="49" t="s">
        <v>57</v>
      </c>
      <c r="I164" s="23" t="s">
        <v>9</v>
      </c>
    </row>
    <row r="165" spans="1:9">
      <c r="A165" s="61" t="s">
        <v>5</v>
      </c>
      <c r="B165" s="49" t="s">
        <v>57</v>
      </c>
      <c r="C165" s="34" t="s">
        <v>57</v>
      </c>
      <c r="D165" s="34">
        <v>1352</v>
      </c>
      <c r="E165" s="34">
        <v>1444</v>
      </c>
      <c r="F165" s="34">
        <v>0</v>
      </c>
      <c r="G165" s="34">
        <v>0</v>
      </c>
      <c r="H165" s="49" t="s">
        <v>57</v>
      </c>
      <c r="I165" s="42" t="s">
        <v>10</v>
      </c>
    </row>
    <row r="166" spans="1:9">
      <c r="A166" s="63" t="s">
        <v>7</v>
      </c>
      <c r="B166" s="57" t="s">
        <v>56</v>
      </c>
      <c r="C166" s="36" t="s">
        <v>57</v>
      </c>
      <c r="D166" s="36">
        <v>199</v>
      </c>
      <c r="E166" s="36">
        <v>653</v>
      </c>
      <c r="F166" s="30">
        <v>0</v>
      </c>
      <c r="G166" s="30">
        <v>0</v>
      </c>
      <c r="H166" s="57" t="s">
        <v>56</v>
      </c>
      <c r="I166" s="37" t="s">
        <v>11</v>
      </c>
    </row>
  </sheetData>
  <mergeCells count="2">
    <mergeCell ref="A5:A6"/>
    <mergeCell ref="I5:I6"/>
  </mergeCells>
  <pageMargins left="0.7" right="0.7" top="0.75" bottom="0.75" header="0.3" footer="0.3"/>
  <pageSetup scale="52" orientation="portrait" r:id="rId1"/>
  <rowBreaks count="1" manualBreakCount="1">
    <brk id="8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12"/>
  <sheetViews>
    <sheetView showGridLines="0" rightToLeft="1" view="pageBreakPreview" zoomScale="60" zoomScaleNormal="100" workbookViewId="0">
      <selection activeCell="R12" sqref="R12"/>
    </sheetView>
  </sheetViews>
  <sheetFormatPr defaultRowHeight="15"/>
  <cols>
    <col min="8" max="8" width="20" customWidth="1"/>
    <col min="9" max="9" width="15.28515625" customWidth="1"/>
  </cols>
  <sheetData>
    <row r="6" spans="2:9" ht="46.5">
      <c r="B6" s="127" t="s">
        <v>205</v>
      </c>
    </row>
    <row r="7" spans="2:9" ht="92.25">
      <c r="B7" s="134" t="s">
        <v>124</v>
      </c>
      <c r="C7" s="134"/>
      <c r="D7" s="134"/>
      <c r="E7" s="134"/>
      <c r="F7" s="134"/>
      <c r="G7" s="134"/>
      <c r="H7" s="134"/>
      <c r="I7" s="134"/>
    </row>
    <row r="10" spans="2:9" ht="160.5" customHeight="1">
      <c r="I10" s="127" t="s">
        <v>206</v>
      </c>
    </row>
    <row r="11" spans="2:9" ht="171" customHeight="1">
      <c r="B11" s="138" t="s">
        <v>207</v>
      </c>
      <c r="C11" s="138"/>
      <c r="D11" s="138"/>
      <c r="E11" s="138"/>
      <c r="F11" s="138"/>
      <c r="G11" s="138"/>
      <c r="H11" s="138"/>
      <c r="I11" s="138"/>
    </row>
    <row r="12" spans="2:9" ht="183.75" customHeight="1"/>
  </sheetData>
  <mergeCells count="2">
    <mergeCell ref="B7:I7"/>
    <mergeCell ref="B11:I11"/>
  </mergeCells>
  <pageMargins left="0.7" right="0.7" top="0.75" bottom="0.75" header="0.3" footer="0.3"/>
  <pageSetup scale="83"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rightToLeft="1" view="pageBreakPreview" zoomScale="85" zoomScaleNormal="85" zoomScaleSheetLayoutView="85" workbookViewId="0">
      <selection activeCell="D11" sqref="D11"/>
    </sheetView>
  </sheetViews>
  <sheetFormatPr defaultRowHeight="15"/>
  <cols>
    <col min="1" max="1" width="12.5703125" bestFit="1" customWidth="1"/>
    <col min="4" max="4" width="8.28515625" customWidth="1"/>
    <col min="9" max="9" width="16" customWidth="1"/>
  </cols>
  <sheetData>
    <row r="1" spans="1:9" ht="15.75">
      <c r="A1" s="1" t="s">
        <v>45</v>
      </c>
      <c r="B1" s="2"/>
      <c r="C1" s="2"/>
      <c r="D1" s="2"/>
      <c r="E1" s="2"/>
      <c r="F1" s="2"/>
      <c r="G1" s="2"/>
      <c r="H1" s="2"/>
      <c r="I1" s="2"/>
    </row>
    <row r="2" spans="1:9" ht="18.75">
      <c r="A2" s="4" t="s">
        <v>103</v>
      </c>
      <c r="B2" s="4"/>
      <c r="C2" s="4"/>
      <c r="D2" s="5"/>
      <c r="E2" s="4"/>
      <c r="F2" s="4"/>
      <c r="G2" s="5"/>
      <c r="H2" s="5"/>
      <c r="I2" s="5"/>
    </row>
    <row r="3" spans="1:9" ht="18.75">
      <c r="A3" s="7" t="s">
        <v>210</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78" t="s">
        <v>62</v>
      </c>
      <c r="I5" s="135" t="s">
        <v>17</v>
      </c>
    </row>
    <row r="6" spans="1:9" ht="31.5">
      <c r="A6" s="136"/>
      <c r="B6" s="17" t="s">
        <v>60</v>
      </c>
      <c r="C6" s="17" t="s">
        <v>18</v>
      </c>
      <c r="D6" s="17" t="s">
        <v>61</v>
      </c>
      <c r="E6" s="17" t="s">
        <v>19</v>
      </c>
      <c r="F6" s="17" t="s">
        <v>20</v>
      </c>
      <c r="G6" s="17" t="s">
        <v>21</v>
      </c>
      <c r="H6" s="79" t="s">
        <v>63</v>
      </c>
      <c r="I6" s="135"/>
    </row>
    <row r="7" spans="1:9" ht="15.75">
      <c r="A7" s="19" t="s">
        <v>12</v>
      </c>
      <c r="B7" s="20"/>
      <c r="C7" s="20"/>
      <c r="D7" s="20"/>
      <c r="E7" s="20"/>
      <c r="F7" s="20"/>
      <c r="G7" s="20"/>
      <c r="H7" s="20"/>
      <c r="I7" s="21" t="s">
        <v>1</v>
      </c>
    </row>
    <row r="8" spans="1:9">
      <c r="A8" s="60" t="s">
        <v>64</v>
      </c>
      <c r="B8" s="34" t="s">
        <v>57</v>
      </c>
      <c r="C8" s="38">
        <v>194</v>
      </c>
      <c r="D8" s="38">
        <f>SUM(D13,D18)</f>
        <v>1435</v>
      </c>
      <c r="E8" s="38">
        <v>236</v>
      </c>
      <c r="F8" s="38">
        <v>221</v>
      </c>
      <c r="G8" s="38">
        <f>SUM(G13,G18)</f>
        <v>513</v>
      </c>
      <c r="H8" s="38" t="s">
        <v>57</v>
      </c>
      <c r="I8" s="23" t="s">
        <v>0</v>
      </c>
    </row>
    <row r="9" spans="1:9">
      <c r="A9" s="66" t="s">
        <v>5</v>
      </c>
      <c r="B9" s="34" t="s">
        <v>57</v>
      </c>
      <c r="C9" s="38" t="s">
        <v>56</v>
      </c>
      <c r="D9" s="74">
        <f t="shared" ref="D9:D11" si="0">SUM(D14,D19)</f>
        <v>0</v>
      </c>
      <c r="E9" s="38" t="s">
        <v>74</v>
      </c>
      <c r="F9" s="38">
        <v>19</v>
      </c>
      <c r="G9" s="38" t="s">
        <v>56</v>
      </c>
      <c r="H9" s="38" t="s">
        <v>57</v>
      </c>
      <c r="I9" s="68" t="s">
        <v>10</v>
      </c>
    </row>
    <row r="10" spans="1:9">
      <c r="A10" s="67" t="s">
        <v>7</v>
      </c>
      <c r="B10" s="34" t="s">
        <v>57</v>
      </c>
      <c r="C10" s="38" t="s">
        <v>56</v>
      </c>
      <c r="D10" s="74">
        <f t="shared" si="0"/>
        <v>0</v>
      </c>
      <c r="E10" s="38" t="s">
        <v>74</v>
      </c>
      <c r="F10" s="38">
        <v>20</v>
      </c>
      <c r="G10" s="38" t="s">
        <v>56</v>
      </c>
      <c r="H10" s="38" t="s">
        <v>57</v>
      </c>
      <c r="I10" s="68" t="s">
        <v>11</v>
      </c>
    </row>
    <row r="11" spans="1:9">
      <c r="A11" s="47" t="s">
        <v>51</v>
      </c>
      <c r="B11" s="34" t="s">
        <v>56</v>
      </c>
      <c r="C11" s="38" t="s">
        <v>56</v>
      </c>
      <c r="D11" s="73">
        <f t="shared" si="0"/>
        <v>1435</v>
      </c>
      <c r="E11" s="38">
        <v>236</v>
      </c>
      <c r="F11" s="38">
        <v>182</v>
      </c>
      <c r="G11" s="38" t="s">
        <v>56</v>
      </c>
      <c r="H11" s="38" t="s">
        <v>56</v>
      </c>
      <c r="I11" s="68" t="s">
        <v>52</v>
      </c>
    </row>
    <row r="12" spans="1:9">
      <c r="A12" s="60" t="s">
        <v>53</v>
      </c>
      <c r="B12" s="72"/>
      <c r="C12" s="34"/>
      <c r="D12" s="34"/>
      <c r="E12" s="34"/>
      <c r="F12" s="34"/>
      <c r="G12" s="34"/>
      <c r="I12" s="23" t="s">
        <v>76</v>
      </c>
    </row>
    <row r="13" spans="1:9">
      <c r="A13" s="66" t="s">
        <v>64</v>
      </c>
      <c r="B13" s="34" t="s">
        <v>57</v>
      </c>
      <c r="C13" s="34" t="s">
        <v>73</v>
      </c>
      <c r="D13" s="34">
        <v>654</v>
      </c>
      <c r="E13" s="34" t="s">
        <v>73</v>
      </c>
      <c r="F13" s="34">
        <v>36</v>
      </c>
      <c r="G13" s="32">
        <v>412</v>
      </c>
      <c r="H13" s="38" t="s">
        <v>57</v>
      </c>
      <c r="I13" s="68" t="s">
        <v>0</v>
      </c>
    </row>
    <row r="14" spans="1:9">
      <c r="A14" s="66" t="s">
        <v>5</v>
      </c>
      <c r="B14" s="34" t="s">
        <v>57</v>
      </c>
      <c r="C14" s="34" t="s">
        <v>73</v>
      </c>
      <c r="D14" s="74">
        <v>0</v>
      </c>
      <c r="E14" s="34" t="s">
        <v>73</v>
      </c>
      <c r="F14" s="34">
        <v>18</v>
      </c>
      <c r="G14" s="34" t="s">
        <v>56</v>
      </c>
      <c r="H14" s="38" t="s">
        <v>57</v>
      </c>
      <c r="I14" s="68" t="s">
        <v>10</v>
      </c>
    </row>
    <row r="15" spans="1:9">
      <c r="A15" s="67" t="s">
        <v>7</v>
      </c>
      <c r="B15" s="34" t="s">
        <v>57</v>
      </c>
      <c r="C15" s="34" t="s">
        <v>73</v>
      </c>
      <c r="D15" s="74">
        <v>0</v>
      </c>
      <c r="E15" s="34" t="s">
        <v>73</v>
      </c>
      <c r="F15" s="34">
        <v>18</v>
      </c>
      <c r="G15" s="34" t="s">
        <v>56</v>
      </c>
      <c r="H15" s="38" t="s">
        <v>57</v>
      </c>
      <c r="I15" s="68" t="s">
        <v>11</v>
      </c>
    </row>
    <row r="16" spans="1:9">
      <c r="A16" s="47" t="s">
        <v>51</v>
      </c>
      <c r="B16" s="34" t="s">
        <v>56</v>
      </c>
      <c r="C16" s="34" t="s">
        <v>73</v>
      </c>
      <c r="D16" s="59">
        <v>654</v>
      </c>
      <c r="E16" s="34" t="s">
        <v>73</v>
      </c>
      <c r="F16" s="34" t="s">
        <v>74</v>
      </c>
      <c r="G16" s="34" t="s">
        <v>56</v>
      </c>
      <c r="H16" s="38" t="s">
        <v>56</v>
      </c>
      <c r="I16" s="68" t="s">
        <v>52</v>
      </c>
    </row>
    <row r="17" spans="1:9">
      <c r="A17" s="60" t="s">
        <v>54</v>
      </c>
      <c r="B17" s="59"/>
      <c r="C17" s="34"/>
      <c r="D17" s="34"/>
      <c r="E17" s="34"/>
      <c r="F17" s="34"/>
      <c r="G17" s="34"/>
      <c r="H17" s="73"/>
      <c r="I17" s="23" t="s">
        <v>55</v>
      </c>
    </row>
    <row r="18" spans="1:9">
      <c r="A18" s="66" t="s">
        <v>64</v>
      </c>
      <c r="B18" s="34" t="s">
        <v>57</v>
      </c>
      <c r="C18" s="34">
        <v>194</v>
      </c>
      <c r="D18" s="34">
        <v>781</v>
      </c>
      <c r="E18" s="38">
        <v>236</v>
      </c>
      <c r="F18" s="34">
        <v>185</v>
      </c>
      <c r="G18" s="32">
        <v>101</v>
      </c>
      <c r="H18" s="38" t="s">
        <v>57</v>
      </c>
      <c r="I18" s="68" t="s">
        <v>0</v>
      </c>
    </row>
    <row r="19" spans="1:9">
      <c r="A19" s="66" t="s">
        <v>5</v>
      </c>
      <c r="B19" s="34" t="s">
        <v>57</v>
      </c>
      <c r="C19" s="34" t="s">
        <v>56</v>
      </c>
      <c r="D19" s="34" t="s">
        <v>74</v>
      </c>
      <c r="E19" s="34" t="s">
        <v>74</v>
      </c>
      <c r="F19" s="34">
        <v>1</v>
      </c>
      <c r="G19" s="34">
        <v>1</v>
      </c>
      <c r="H19" s="38" t="s">
        <v>57</v>
      </c>
      <c r="I19" s="68" t="s">
        <v>10</v>
      </c>
    </row>
    <row r="20" spans="1:9">
      <c r="A20" s="67" t="s">
        <v>7</v>
      </c>
      <c r="B20" s="34" t="s">
        <v>57</v>
      </c>
      <c r="C20" s="34" t="s">
        <v>56</v>
      </c>
      <c r="D20" s="34" t="s">
        <v>74</v>
      </c>
      <c r="E20" s="34" t="s">
        <v>74</v>
      </c>
      <c r="F20" s="34">
        <v>2</v>
      </c>
      <c r="G20" s="34">
        <v>3</v>
      </c>
      <c r="H20" s="38" t="s">
        <v>57</v>
      </c>
      <c r="I20" s="68" t="s">
        <v>11</v>
      </c>
    </row>
    <row r="21" spans="1:9">
      <c r="A21" s="47" t="s">
        <v>51</v>
      </c>
      <c r="B21" s="34" t="s">
        <v>56</v>
      </c>
      <c r="C21" s="34" t="s">
        <v>56</v>
      </c>
      <c r="D21" s="59">
        <v>781</v>
      </c>
      <c r="E21" s="34">
        <v>236</v>
      </c>
      <c r="F21" s="34">
        <v>182</v>
      </c>
      <c r="G21" s="34">
        <v>97</v>
      </c>
      <c r="H21" s="38" t="s">
        <v>56</v>
      </c>
      <c r="I21" s="68" t="s">
        <v>52</v>
      </c>
    </row>
    <row r="22" spans="1:9" ht="15.75">
      <c r="A22" s="19" t="s">
        <v>13</v>
      </c>
      <c r="B22" s="52"/>
      <c r="C22" s="52"/>
      <c r="D22" s="52"/>
      <c r="E22" s="52"/>
      <c r="F22" s="51"/>
      <c r="G22" s="51"/>
      <c r="H22" s="51"/>
      <c r="I22" s="43" t="s">
        <v>2</v>
      </c>
    </row>
    <row r="23" spans="1:9">
      <c r="A23" s="60" t="s">
        <v>64</v>
      </c>
      <c r="B23" s="34" t="s">
        <v>57</v>
      </c>
      <c r="C23" s="38">
        <v>200</v>
      </c>
      <c r="D23" s="80">
        <f>SUM(D28,D33)</f>
        <v>1825</v>
      </c>
      <c r="E23" s="38">
        <v>269</v>
      </c>
      <c r="F23" s="38">
        <v>262</v>
      </c>
      <c r="G23" s="38">
        <f>SUM(G28,G33)</f>
        <v>526</v>
      </c>
      <c r="H23" s="38" t="s">
        <v>57</v>
      </c>
      <c r="I23" s="23" t="s">
        <v>0</v>
      </c>
    </row>
    <row r="24" spans="1:9">
      <c r="A24" s="66" t="s">
        <v>5</v>
      </c>
      <c r="B24" s="34" t="s">
        <v>57</v>
      </c>
      <c r="C24" s="38" t="s">
        <v>56</v>
      </c>
      <c r="D24" s="74">
        <f t="shared" ref="D24:D26" si="1">SUM(D29,D34)</f>
        <v>0</v>
      </c>
      <c r="E24" s="38" t="s">
        <v>74</v>
      </c>
      <c r="F24" s="38">
        <v>20</v>
      </c>
      <c r="G24" s="38" t="s">
        <v>56</v>
      </c>
      <c r="H24" s="38" t="s">
        <v>57</v>
      </c>
      <c r="I24" s="68" t="s">
        <v>10</v>
      </c>
    </row>
    <row r="25" spans="1:9">
      <c r="A25" s="67" t="s">
        <v>7</v>
      </c>
      <c r="B25" s="34" t="s">
        <v>57</v>
      </c>
      <c r="C25" s="38" t="s">
        <v>56</v>
      </c>
      <c r="D25" s="74">
        <f t="shared" si="1"/>
        <v>0</v>
      </c>
      <c r="E25" s="38" t="s">
        <v>74</v>
      </c>
      <c r="F25" s="38">
        <v>20</v>
      </c>
      <c r="G25" s="38" t="s">
        <v>56</v>
      </c>
      <c r="H25" s="38" t="s">
        <v>57</v>
      </c>
      <c r="I25" s="68" t="s">
        <v>11</v>
      </c>
    </row>
    <row r="26" spans="1:9">
      <c r="A26" s="47" t="s">
        <v>51</v>
      </c>
      <c r="B26" s="34" t="s">
        <v>56</v>
      </c>
      <c r="C26" s="38" t="s">
        <v>56</v>
      </c>
      <c r="D26">
        <f t="shared" si="1"/>
        <v>1825</v>
      </c>
      <c r="E26" s="38">
        <v>269</v>
      </c>
      <c r="F26" s="38">
        <v>222</v>
      </c>
      <c r="G26" s="38" t="s">
        <v>56</v>
      </c>
      <c r="H26" s="38" t="s">
        <v>56</v>
      </c>
      <c r="I26" s="68" t="s">
        <v>52</v>
      </c>
    </row>
    <row r="27" spans="1:9">
      <c r="A27" s="60" t="s">
        <v>53</v>
      </c>
      <c r="B27" s="34"/>
      <c r="C27" s="34"/>
      <c r="D27" s="34"/>
      <c r="E27" s="34"/>
      <c r="F27" s="34"/>
      <c r="G27" s="34"/>
      <c r="H27" s="38"/>
      <c r="I27" s="23" t="s">
        <v>76</v>
      </c>
    </row>
    <row r="28" spans="1:9">
      <c r="A28" s="66" t="s">
        <v>64</v>
      </c>
      <c r="B28" s="49" t="s">
        <v>56</v>
      </c>
      <c r="C28" s="34" t="s">
        <v>73</v>
      </c>
      <c r="D28" s="34">
        <v>913</v>
      </c>
      <c r="E28" s="34" t="s">
        <v>73</v>
      </c>
      <c r="F28" s="34">
        <v>37</v>
      </c>
      <c r="G28" s="32">
        <v>420</v>
      </c>
      <c r="H28" s="50" t="s">
        <v>56</v>
      </c>
      <c r="I28" s="68" t="s">
        <v>0</v>
      </c>
    </row>
    <row r="29" spans="1:9">
      <c r="A29" s="66" t="s">
        <v>5</v>
      </c>
      <c r="B29" s="34" t="s">
        <v>57</v>
      </c>
      <c r="C29" s="34" t="s">
        <v>73</v>
      </c>
      <c r="D29" s="74">
        <v>0</v>
      </c>
      <c r="E29" s="34" t="s">
        <v>73</v>
      </c>
      <c r="F29" s="34">
        <v>19</v>
      </c>
      <c r="G29" s="34" t="s">
        <v>56</v>
      </c>
      <c r="H29" s="38" t="s">
        <v>57</v>
      </c>
      <c r="I29" s="68" t="s">
        <v>10</v>
      </c>
    </row>
    <row r="30" spans="1:9">
      <c r="A30" s="67" t="s">
        <v>7</v>
      </c>
      <c r="B30" s="34" t="s">
        <v>57</v>
      </c>
      <c r="C30" s="34" t="s">
        <v>73</v>
      </c>
      <c r="D30" s="74">
        <v>0</v>
      </c>
      <c r="E30" s="34" t="s">
        <v>73</v>
      </c>
      <c r="F30" s="34">
        <v>18</v>
      </c>
      <c r="G30" s="34" t="s">
        <v>56</v>
      </c>
      <c r="H30" s="38" t="s">
        <v>57</v>
      </c>
      <c r="I30" s="68" t="s">
        <v>11</v>
      </c>
    </row>
    <row r="31" spans="1:9">
      <c r="A31" s="47" t="s">
        <v>51</v>
      </c>
      <c r="B31" s="34" t="s">
        <v>56</v>
      </c>
      <c r="C31" s="34" t="s">
        <v>73</v>
      </c>
      <c r="D31" s="59">
        <v>913</v>
      </c>
      <c r="E31" s="34" t="s">
        <v>73</v>
      </c>
      <c r="F31" s="34">
        <v>0</v>
      </c>
      <c r="G31" s="34" t="s">
        <v>56</v>
      </c>
      <c r="H31" s="38" t="s">
        <v>56</v>
      </c>
      <c r="I31" s="68" t="s">
        <v>52</v>
      </c>
    </row>
    <row r="32" spans="1:9">
      <c r="A32" s="60" t="s">
        <v>54</v>
      </c>
      <c r="B32" s="34"/>
      <c r="C32" s="34"/>
      <c r="D32" s="34"/>
      <c r="E32" s="34"/>
      <c r="F32" s="34"/>
      <c r="G32" s="34"/>
      <c r="H32" s="38"/>
      <c r="I32" s="23" t="s">
        <v>55</v>
      </c>
    </row>
    <row r="33" spans="1:9">
      <c r="A33" s="66" t="s">
        <v>64</v>
      </c>
      <c r="B33" s="49" t="s">
        <v>56</v>
      </c>
      <c r="C33" s="34">
        <v>200</v>
      </c>
      <c r="D33" s="34">
        <v>912</v>
      </c>
      <c r="E33" s="34">
        <v>269</v>
      </c>
      <c r="F33" s="34">
        <v>225</v>
      </c>
      <c r="G33" s="32">
        <v>106</v>
      </c>
      <c r="H33" s="50" t="s">
        <v>56</v>
      </c>
      <c r="I33" s="68" t="s">
        <v>0</v>
      </c>
    </row>
    <row r="34" spans="1:9">
      <c r="A34" s="66" t="s">
        <v>5</v>
      </c>
      <c r="B34" s="34" t="s">
        <v>57</v>
      </c>
      <c r="C34" s="34" t="s">
        <v>56</v>
      </c>
      <c r="D34" s="74">
        <v>0</v>
      </c>
      <c r="E34" s="34" t="s">
        <v>74</v>
      </c>
      <c r="F34" s="34">
        <v>1</v>
      </c>
      <c r="G34" s="34">
        <v>0</v>
      </c>
      <c r="H34" s="38" t="s">
        <v>57</v>
      </c>
      <c r="I34" s="68" t="s">
        <v>10</v>
      </c>
    </row>
    <row r="35" spans="1:9">
      <c r="A35" s="67" t="s">
        <v>7</v>
      </c>
      <c r="B35" s="34" t="s">
        <v>57</v>
      </c>
      <c r="C35" s="34" t="s">
        <v>56</v>
      </c>
      <c r="D35" s="74">
        <v>0</v>
      </c>
      <c r="E35" s="34" t="s">
        <v>74</v>
      </c>
      <c r="F35" s="34">
        <v>2</v>
      </c>
      <c r="G35" s="34">
        <v>105</v>
      </c>
      <c r="H35" s="38" t="s">
        <v>57</v>
      </c>
      <c r="I35" s="68" t="s">
        <v>11</v>
      </c>
    </row>
    <row r="36" spans="1:9">
      <c r="A36" s="47" t="s">
        <v>51</v>
      </c>
      <c r="B36" s="34" t="s">
        <v>56</v>
      </c>
      <c r="C36" s="34" t="s">
        <v>56</v>
      </c>
      <c r="D36" s="59">
        <v>912</v>
      </c>
      <c r="E36" s="34">
        <v>269</v>
      </c>
      <c r="F36" s="34">
        <v>222</v>
      </c>
      <c r="G36" s="34">
        <v>1</v>
      </c>
      <c r="H36" s="38" t="s">
        <v>56</v>
      </c>
      <c r="I36" s="68" t="s">
        <v>52</v>
      </c>
    </row>
    <row r="37" spans="1:9" ht="15.75">
      <c r="A37" s="19" t="s">
        <v>14</v>
      </c>
      <c r="B37" s="51"/>
      <c r="C37" s="52"/>
      <c r="D37" s="52"/>
      <c r="E37" s="52"/>
      <c r="F37" s="51"/>
      <c r="G37" s="51"/>
      <c r="H37" s="51"/>
      <c r="I37" s="44" t="s">
        <v>3</v>
      </c>
    </row>
    <row r="38" spans="1:9">
      <c r="A38" s="60" t="s">
        <v>64</v>
      </c>
      <c r="B38" s="34" t="s">
        <v>57</v>
      </c>
      <c r="C38" s="38">
        <v>199</v>
      </c>
      <c r="D38" s="38">
        <f>SUM(D43,D48)</f>
        <v>2327</v>
      </c>
      <c r="E38" s="38">
        <v>335</v>
      </c>
      <c r="F38" s="38">
        <v>301</v>
      </c>
      <c r="G38" s="38">
        <f>SUM(G43,G48)</f>
        <v>548</v>
      </c>
      <c r="H38" s="38" t="s">
        <v>57</v>
      </c>
      <c r="I38" s="23" t="s">
        <v>0</v>
      </c>
    </row>
    <row r="39" spans="1:9">
      <c r="A39" s="66" t="s">
        <v>5</v>
      </c>
      <c r="B39" s="34" t="s">
        <v>57</v>
      </c>
      <c r="C39" s="38" t="s">
        <v>56</v>
      </c>
      <c r="D39" s="74">
        <f t="shared" ref="D39:D41" si="2">SUM(D44,D49)</f>
        <v>0</v>
      </c>
      <c r="E39" s="38" t="s">
        <v>74</v>
      </c>
      <c r="F39" s="38">
        <v>26</v>
      </c>
      <c r="G39" s="38" t="s">
        <v>56</v>
      </c>
      <c r="H39" s="38" t="s">
        <v>57</v>
      </c>
      <c r="I39" s="68" t="s">
        <v>10</v>
      </c>
    </row>
    <row r="40" spans="1:9">
      <c r="A40" s="67" t="s">
        <v>7</v>
      </c>
      <c r="B40" s="34" t="s">
        <v>57</v>
      </c>
      <c r="C40" s="38" t="s">
        <v>56</v>
      </c>
      <c r="D40" s="74">
        <f t="shared" si="2"/>
        <v>0</v>
      </c>
      <c r="E40" s="38" t="s">
        <v>74</v>
      </c>
      <c r="F40" s="38">
        <v>29</v>
      </c>
      <c r="G40" s="38" t="s">
        <v>56</v>
      </c>
      <c r="H40" s="38" t="s">
        <v>57</v>
      </c>
      <c r="I40" s="68" t="s">
        <v>11</v>
      </c>
    </row>
    <row r="41" spans="1:9">
      <c r="A41" s="47" t="s">
        <v>51</v>
      </c>
      <c r="B41" s="34" t="s">
        <v>56</v>
      </c>
      <c r="C41" s="38" t="s">
        <v>56</v>
      </c>
      <c r="D41">
        <f t="shared" si="2"/>
        <v>2327</v>
      </c>
      <c r="E41" s="38">
        <v>335</v>
      </c>
      <c r="F41" s="38">
        <v>246</v>
      </c>
      <c r="G41" s="38" t="s">
        <v>56</v>
      </c>
      <c r="H41" s="38" t="s">
        <v>56</v>
      </c>
      <c r="I41" s="68" t="s">
        <v>52</v>
      </c>
    </row>
    <row r="42" spans="1:9">
      <c r="A42" s="60" t="s">
        <v>53</v>
      </c>
      <c r="B42" s="72"/>
      <c r="C42" s="34"/>
      <c r="D42" s="34"/>
      <c r="E42" s="34"/>
      <c r="F42" s="34"/>
      <c r="G42" s="34"/>
      <c r="I42" s="23" t="s">
        <v>76</v>
      </c>
    </row>
    <row r="43" spans="1:9">
      <c r="A43" s="66" t="s">
        <v>64</v>
      </c>
      <c r="B43" s="34" t="s">
        <v>57</v>
      </c>
      <c r="C43" s="34" t="s">
        <v>73</v>
      </c>
      <c r="D43" s="34">
        <v>1385</v>
      </c>
      <c r="E43" s="34" t="s">
        <v>73</v>
      </c>
      <c r="F43" s="34">
        <v>50</v>
      </c>
      <c r="G43" s="32">
        <v>441</v>
      </c>
      <c r="H43" s="38" t="s">
        <v>57</v>
      </c>
      <c r="I43" s="68" t="s">
        <v>0</v>
      </c>
    </row>
    <row r="44" spans="1:9">
      <c r="A44" s="66" t="s">
        <v>5</v>
      </c>
      <c r="B44" s="34" t="s">
        <v>57</v>
      </c>
      <c r="C44" s="34" t="s">
        <v>73</v>
      </c>
      <c r="D44" s="74">
        <v>0</v>
      </c>
      <c r="E44" s="34" t="s">
        <v>73</v>
      </c>
      <c r="F44" s="34">
        <v>24</v>
      </c>
      <c r="G44" s="34" t="s">
        <v>56</v>
      </c>
      <c r="H44" s="38" t="s">
        <v>57</v>
      </c>
      <c r="I44" s="68" t="s">
        <v>10</v>
      </c>
    </row>
    <row r="45" spans="1:9">
      <c r="A45" s="67" t="s">
        <v>7</v>
      </c>
      <c r="B45" s="34" t="s">
        <v>57</v>
      </c>
      <c r="C45" s="34" t="s">
        <v>73</v>
      </c>
      <c r="D45" s="74">
        <v>0</v>
      </c>
      <c r="E45" s="34" t="s">
        <v>73</v>
      </c>
      <c r="F45" s="34">
        <v>26</v>
      </c>
      <c r="G45" s="34" t="s">
        <v>56</v>
      </c>
      <c r="H45" s="38" t="s">
        <v>57</v>
      </c>
      <c r="I45" s="68" t="s">
        <v>11</v>
      </c>
    </row>
    <row r="46" spans="1:9">
      <c r="A46" s="47" t="s">
        <v>51</v>
      </c>
      <c r="B46" s="34" t="s">
        <v>56</v>
      </c>
      <c r="C46" s="34" t="s">
        <v>73</v>
      </c>
      <c r="D46" s="59">
        <v>1385</v>
      </c>
      <c r="E46" s="34" t="s">
        <v>73</v>
      </c>
      <c r="F46" s="34" t="s">
        <v>74</v>
      </c>
      <c r="G46" s="34" t="s">
        <v>56</v>
      </c>
      <c r="H46" s="38" t="s">
        <v>56</v>
      </c>
      <c r="I46" s="68" t="s">
        <v>52</v>
      </c>
    </row>
    <row r="47" spans="1:9">
      <c r="A47" s="60" t="s">
        <v>54</v>
      </c>
      <c r="B47" s="59"/>
      <c r="C47" s="34"/>
      <c r="D47" s="34"/>
      <c r="E47" s="34"/>
      <c r="F47" s="34"/>
      <c r="G47" s="34"/>
      <c r="H47" s="73"/>
      <c r="I47" s="23" t="s">
        <v>55</v>
      </c>
    </row>
    <row r="48" spans="1:9">
      <c r="A48" s="66" t="s">
        <v>64</v>
      </c>
      <c r="B48" s="34" t="s">
        <v>57</v>
      </c>
      <c r="C48" s="34">
        <v>199</v>
      </c>
      <c r="D48" s="34">
        <v>942</v>
      </c>
      <c r="E48" s="34">
        <v>335</v>
      </c>
      <c r="F48" s="34">
        <v>251</v>
      </c>
      <c r="G48" s="32">
        <v>107</v>
      </c>
      <c r="H48" s="38" t="s">
        <v>57</v>
      </c>
      <c r="I48" s="68" t="s">
        <v>0</v>
      </c>
    </row>
    <row r="49" spans="1:9">
      <c r="A49" s="66" t="s">
        <v>5</v>
      </c>
      <c r="B49" s="34" t="s">
        <v>57</v>
      </c>
      <c r="C49" s="34" t="s">
        <v>56</v>
      </c>
      <c r="D49" s="74">
        <v>0</v>
      </c>
      <c r="E49" s="34" t="s">
        <v>74</v>
      </c>
      <c r="F49" s="34">
        <v>2</v>
      </c>
      <c r="G49" s="34">
        <v>1</v>
      </c>
      <c r="H49" s="38" t="s">
        <v>57</v>
      </c>
      <c r="I49" s="68" t="s">
        <v>10</v>
      </c>
    </row>
    <row r="50" spans="1:9">
      <c r="A50" s="67" t="s">
        <v>7</v>
      </c>
      <c r="B50" s="34" t="s">
        <v>57</v>
      </c>
      <c r="C50" s="34" t="s">
        <v>56</v>
      </c>
      <c r="D50" s="74">
        <v>0</v>
      </c>
      <c r="E50" s="34" t="s">
        <v>74</v>
      </c>
      <c r="F50" s="34">
        <v>3</v>
      </c>
      <c r="G50" s="34">
        <v>3</v>
      </c>
      <c r="H50" s="38" t="s">
        <v>57</v>
      </c>
      <c r="I50" s="68" t="s">
        <v>11</v>
      </c>
    </row>
    <row r="51" spans="1:9">
      <c r="A51" s="47" t="s">
        <v>51</v>
      </c>
      <c r="B51" s="34" t="s">
        <v>56</v>
      </c>
      <c r="C51" s="34" t="s">
        <v>56</v>
      </c>
      <c r="D51" s="34">
        <v>942</v>
      </c>
      <c r="E51" s="34">
        <v>335</v>
      </c>
      <c r="F51" s="34">
        <v>246</v>
      </c>
      <c r="G51" s="34">
        <v>103</v>
      </c>
      <c r="H51" s="38" t="s">
        <v>56</v>
      </c>
      <c r="I51" s="68" t="s">
        <v>52</v>
      </c>
    </row>
    <row r="52" spans="1:9" ht="15.75">
      <c r="A52" s="19" t="s">
        <v>24</v>
      </c>
      <c r="B52" s="51"/>
      <c r="C52" s="52"/>
      <c r="D52" s="52"/>
      <c r="E52" s="52"/>
      <c r="F52" s="51"/>
      <c r="G52" s="51"/>
      <c r="H52" s="51"/>
      <c r="I52" s="44" t="s">
        <v>25</v>
      </c>
    </row>
    <row r="53" spans="1:9">
      <c r="A53" s="60" t="s">
        <v>64</v>
      </c>
      <c r="B53" s="34" t="s">
        <v>57</v>
      </c>
      <c r="C53" s="38">
        <v>209</v>
      </c>
      <c r="D53" s="38">
        <f>SUM(D58,D63)</f>
        <v>2547</v>
      </c>
      <c r="E53" s="38">
        <v>304</v>
      </c>
      <c r="F53" s="38">
        <v>344</v>
      </c>
      <c r="G53" s="38">
        <f>SUM(G58,G63)</f>
        <v>618</v>
      </c>
      <c r="H53" s="38" t="s">
        <v>57</v>
      </c>
      <c r="I53" s="23" t="s">
        <v>0</v>
      </c>
    </row>
    <row r="54" spans="1:9">
      <c r="A54" s="66" t="s">
        <v>5</v>
      </c>
      <c r="B54" s="34" t="s">
        <v>57</v>
      </c>
      <c r="C54" s="38" t="s">
        <v>56</v>
      </c>
      <c r="D54" s="74">
        <f t="shared" ref="D54:D56" si="3">SUM(D59,D64)</f>
        <v>0</v>
      </c>
      <c r="E54" s="38" t="s">
        <v>74</v>
      </c>
      <c r="F54" s="38">
        <v>35</v>
      </c>
      <c r="G54" s="38" t="s">
        <v>56</v>
      </c>
      <c r="H54" s="38" t="s">
        <v>57</v>
      </c>
      <c r="I54" s="68" t="s">
        <v>10</v>
      </c>
    </row>
    <row r="55" spans="1:9">
      <c r="A55" s="67" t="s">
        <v>7</v>
      </c>
      <c r="B55" s="34" t="s">
        <v>57</v>
      </c>
      <c r="C55" s="38" t="s">
        <v>56</v>
      </c>
      <c r="D55" s="74">
        <f t="shared" si="3"/>
        <v>0</v>
      </c>
      <c r="E55" s="38" t="s">
        <v>74</v>
      </c>
      <c r="F55" s="38">
        <v>36</v>
      </c>
      <c r="G55" s="38" t="s">
        <v>56</v>
      </c>
      <c r="H55" s="38" t="s">
        <v>57</v>
      </c>
      <c r="I55" s="68" t="s">
        <v>11</v>
      </c>
    </row>
    <row r="56" spans="1:9">
      <c r="A56" s="47" t="s">
        <v>51</v>
      </c>
      <c r="B56" s="34" t="s">
        <v>56</v>
      </c>
      <c r="C56" s="38" t="s">
        <v>56</v>
      </c>
      <c r="D56">
        <f t="shared" si="3"/>
        <v>2547</v>
      </c>
      <c r="E56" s="38">
        <v>304</v>
      </c>
      <c r="F56" s="38">
        <v>273</v>
      </c>
      <c r="G56" s="38" t="s">
        <v>56</v>
      </c>
      <c r="H56" s="38" t="s">
        <v>56</v>
      </c>
      <c r="I56" s="68" t="s">
        <v>52</v>
      </c>
    </row>
    <row r="57" spans="1:9">
      <c r="A57" s="60" t="s">
        <v>53</v>
      </c>
      <c r="B57" s="72"/>
      <c r="C57" s="34"/>
      <c r="D57" s="34"/>
      <c r="E57" s="34"/>
      <c r="F57" s="34"/>
      <c r="G57" s="34"/>
      <c r="I57" s="23" t="s">
        <v>76</v>
      </c>
    </row>
    <row r="58" spans="1:9">
      <c r="A58" s="66" t="s">
        <v>64</v>
      </c>
      <c r="B58" s="34" t="s">
        <v>57</v>
      </c>
      <c r="C58" s="34" t="s">
        <v>73</v>
      </c>
      <c r="D58" s="34">
        <v>1564</v>
      </c>
      <c r="E58" s="34" t="s">
        <v>73</v>
      </c>
      <c r="F58" s="34">
        <v>66</v>
      </c>
      <c r="G58" s="32">
        <v>511</v>
      </c>
      <c r="H58" s="38" t="s">
        <v>57</v>
      </c>
      <c r="I58" s="68" t="s">
        <v>0</v>
      </c>
    </row>
    <row r="59" spans="1:9">
      <c r="A59" s="66" t="s">
        <v>5</v>
      </c>
      <c r="B59" s="34" t="s">
        <v>57</v>
      </c>
      <c r="C59" s="34" t="s">
        <v>73</v>
      </c>
      <c r="D59" s="74">
        <v>0</v>
      </c>
      <c r="E59" s="34" t="s">
        <v>73</v>
      </c>
      <c r="F59" s="34">
        <v>33</v>
      </c>
      <c r="G59" s="34" t="s">
        <v>56</v>
      </c>
      <c r="H59" s="38" t="s">
        <v>57</v>
      </c>
      <c r="I59" s="68" t="s">
        <v>10</v>
      </c>
    </row>
    <row r="60" spans="1:9">
      <c r="A60" s="67" t="s">
        <v>7</v>
      </c>
      <c r="B60" s="34" t="s">
        <v>57</v>
      </c>
      <c r="C60" s="34" t="s">
        <v>73</v>
      </c>
      <c r="D60" s="74">
        <v>0</v>
      </c>
      <c r="E60" s="34" t="s">
        <v>73</v>
      </c>
      <c r="F60" s="34">
        <v>33</v>
      </c>
      <c r="G60" s="34" t="s">
        <v>56</v>
      </c>
      <c r="H60" s="38" t="s">
        <v>57</v>
      </c>
      <c r="I60" s="68" t="s">
        <v>11</v>
      </c>
    </row>
    <row r="61" spans="1:9">
      <c r="A61" s="47" t="s">
        <v>51</v>
      </c>
      <c r="B61" s="34" t="s">
        <v>56</v>
      </c>
      <c r="C61" s="34" t="s">
        <v>73</v>
      </c>
      <c r="D61" s="34">
        <v>1564</v>
      </c>
      <c r="E61" s="34" t="s">
        <v>73</v>
      </c>
      <c r="F61" s="34" t="s">
        <v>74</v>
      </c>
      <c r="G61" s="34" t="s">
        <v>56</v>
      </c>
      <c r="H61" s="38" t="s">
        <v>56</v>
      </c>
      <c r="I61" s="68" t="s">
        <v>52</v>
      </c>
    </row>
    <row r="62" spans="1:9">
      <c r="A62" s="60" t="s">
        <v>54</v>
      </c>
      <c r="B62" s="72"/>
      <c r="C62" s="34"/>
      <c r="D62" s="34"/>
      <c r="E62" s="34"/>
      <c r="F62" s="34"/>
      <c r="G62" s="34"/>
      <c r="H62" s="73"/>
      <c r="I62" s="23" t="s">
        <v>55</v>
      </c>
    </row>
    <row r="63" spans="1:9">
      <c r="A63" s="66" t="s">
        <v>64</v>
      </c>
      <c r="B63" s="34" t="s">
        <v>57</v>
      </c>
      <c r="C63" s="34">
        <v>209</v>
      </c>
      <c r="D63" s="34">
        <v>983</v>
      </c>
      <c r="E63" s="34">
        <v>304</v>
      </c>
      <c r="F63" s="34">
        <v>278</v>
      </c>
      <c r="G63" s="32">
        <v>107</v>
      </c>
      <c r="H63" s="38" t="s">
        <v>57</v>
      </c>
      <c r="I63" s="68" t="s">
        <v>0</v>
      </c>
    </row>
    <row r="64" spans="1:9">
      <c r="A64" s="66" t="s">
        <v>5</v>
      </c>
      <c r="B64" s="34" t="s">
        <v>57</v>
      </c>
      <c r="C64" s="34" t="s">
        <v>56</v>
      </c>
      <c r="D64" s="74">
        <v>0</v>
      </c>
      <c r="E64" s="34" t="s">
        <v>74</v>
      </c>
      <c r="F64" s="34">
        <v>2</v>
      </c>
      <c r="G64" s="34">
        <v>1</v>
      </c>
      <c r="H64" s="38" t="s">
        <v>57</v>
      </c>
      <c r="I64" s="68" t="s">
        <v>10</v>
      </c>
    </row>
    <row r="65" spans="1:9">
      <c r="A65" s="67" t="s">
        <v>7</v>
      </c>
      <c r="B65" s="34" t="s">
        <v>57</v>
      </c>
      <c r="C65" s="34" t="s">
        <v>56</v>
      </c>
      <c r="D65" s="74">
        <v>0</v>
      </c>
      <c r="E65" s="34" t="s">
        <v>74</v>
      </c>
      <c r="F65" s="34">
        <v>3</v>
      </c>
      <c r="G65" s="34">
        <v>3</v>
      </c>
      <c r="H65" s="38" t="s">
        <v>57</v>
      </c>
      <c r="I65" s="68" t="s">
        <v>11</v>
      </c>
    </row>
    <row r="66" spans="1:9">
      <c r="A66" s="36" t="s">
        <v>51</v>
      </c>
      <c r="B66" s="36" t="s">
        <v>57</v>
      </c>
      <c r="C66" s="36" t="s">
        <v>56</v>
      </c>
      <c r="D66" s="36">
        <v>983</v>
      </c>
      <c r="E66" s="36">
        <v>304</v>
      </c>
      <c r="F66" s="36">
        <v>273</v>
      </c>
      <c r="G66" s="36">
        <v>103</v>
      </c>
      <c r="H66" s="41" t="s">
        <v>57</v>
      </c>
      <c r="I66" s="77" t="s">
        <v>52</v>
      </c>
    </row>
  </sheetData>
  <mergeCells count="2">
    <mergeCell ref="A5:A6"/>
    <mergeCell ref="I5:I6"/>
  </mergeCells>
  <printOptions horizontalCentered="1" verticalCentered="1"/>
  <pageMargins left="0.76" right="0.45" top="0.69" bottom="0.91" header="0.3" footer="0.38"/>
  <pageSetup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rightToLeft="1" view="pageBreakPreview" zoomScale="85" zoomScaleNormal="85" zoomScaleSheetLayoutView="85" workbookViewId="0">
      <selection activeCell="D11" sqref="D11"/>
    </sheetView>
  </sheetViews>
  <sheetFormatPr defaultRowHeight="15"/>
  <cols>
    <col min="1" max="1" width="17.5703125" customWidth="1"/>
    <col min="2" max="2" width="12.7109375" customWidth="1"/>
    <col min="3" max="3" width="13.85546875" customWidth="1"/>
    <col min="4" max="4" width="10.28515625" customWidth="1"/>
    <col min="5" max="5" width="11.85546875" customWidth="1"/>
    <col min="6" max="6" width="10.85546875" customWidth="1"/>
    <col min="7" max="7" width="10.42578125" customWidth="1"/>
    <col min="8" max="8" width="12" customWidth="1"/>
    <col min="9" max="9" width="21.42578125" customWidth="1"/>
  </cols>
  <sheetData>
    <row r="1" spans="1:9" ht="15.75">
      <c r="A1" s="1" t="s">
        <v>46</v>
      </c>
      <c r="B1" s="2"/>
      <c r="C1" s="2"/>
      <c r="D1" s="2"/>
      <c r="E1" s="2"/>
      <c r="F1" s="2"/>
      <c r="G1" s="2"/>
      <c r="H1" s="2"/>
      <c r="I1" s="2"/>
    </row>
    <row r="2" spans="1:9" ht="18.75">
      <c r="A2" s="4" t="s">
        <v>104</v>
      </c>
      <c r="B2" s="4"/>
      <c r="C2" s="4"/>
      <c r="D2" s="5"/>
      <c r="E2" s="4"/>
      <c r="F2" s="4"/>
      <c r="G2" s="5"/>
      <c r="H2" s="5"/>
      <c r="I2" s="5"/>
    </row>
    <row r="3" spans="1:9" ht="18.75">
      <c r="A3" s="7" t="s">
        <v>105</v>
      </c>
      <c r="B3" s="7"/>
      <c r="C3" s="7"/>
      <c r="D3" s="7"/>
      <c r="E3" s="7"/>
      <c r="F3" s="8"/>
      <c r="G3" s="8"/>
      <c r="H3" s="8"/>
      <c r="I3" s="8"/>
    </row>
    <row r="4" spans="1:9" ht="18.75">
      <c r="A4" s="13" t="s">
        <v>58</v>
      </c>
      <c r="B4" s="12"/>
      <c r="C4" s="7"/>
      <c r="D4" s="7"/>
      <c r="E4" s="11"/>
      <c r="F4" s="8"/>
      <c r="G4" s="8"/>
      <c r="H4" s="8"/>
      <c r="I4" s="14" t="s">
        <v>59</v>
      </c>
    </row>
    <row r="5" spans="1:9" ht="63">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57</v>
      </c>
      <c r="C8" s="38">
        <v>269</v>
      </c>
      <c r="D8" s="38">
        <v>26805</v>
      </c>
      <c r="E8" s="38">
        <v>1427</v>
      </c>
      <c r="F8" s="38">
        <v>446</v>
      </c>
      <c r="G8" s="38">
        <v>947</v>
      </c>
      <c r="H8" s="38" t="s">
        <v>57</v>
      </c>
      <c r="I8" s="23" t="s">
        <v>0</v>
      </c>
    </row>
    <row r="9" spans="1:9">
      <c r="A9" s="66" t="s">
        <v>5</v>
      </c>
      <c r="B9" s="38" t="s">
        <v>57</v>
      </c>
      <c r="C9" s="38">
        <v>106</v>
      </c>
      <c r="D9" s="38">
        <v>13503</v>
      </c>
      <c r="E9" s="38" t="s">
        <v>56</v>
      </c>
      <c r="F9" s="38">
        <v>136</v>
      </c>
      <c r="G9" s="38">
        <v>365</v>
      </c>
      <c r="H9" s="38" t="s">
        <v>57</v>
      </c>
      <c r="I9" s="68" t="s">
        <v>10</v>
      </c>
    </row>
    <row r="10" spans="1:9">
      <c r="A10" s="67" t="s">
        <v>7</v>
      </c>
      <c r="B10" s="38" t="s">
        <v>56</v>
      </c>
      <c r="C10" s="38">
        <v>101</v>
      </c>
      <c r="D10" s="38">
        <v>13302</v>
      </c>
      <c r="E10" s="38" t="s">
        <v>56</v>
      </c>
      <c r="F10" s="38">
        <v>124</v>
      </c>
      <c r="G10" s="38">
        <v>362</v>
      </c>
      <c r="H10" s="38" t="s">
        <v>57</v>
      </c>
      <c r="I10" s="68" t="s">
        <v>11</v>
      </c>
    </row>
    <row r="11" spans="1:9">
      <c r="A11" s="47" t="s">
        <v>51</v>
      </c>
      <c r="B11" s="38" t="s">
        <v>56</v>
      </c>
      <c r="C11" s="38">
        <v>62</v>
      </c>
      <c r="D11" s="38" t="s">
        <v>73</v>
      </c>
      <c r="E11" s="38" t="s">
        <v>56</v>
      </c>
      <c r="F11" s="38">
        <v>186</v>
      </c>
      <c r="G11" s="38">
        <v>220</v>
      </c>
      <c r="H11" s="38" t="s">
        <v>56</v>
      </c>
      <c r="I11" s="69" t="s">
        <v>52</v>
      </c>
    </row>
    <row r="12" spans="1:9">
      <c r="A12" s="60" t="s">
        <v>53</v>
      </c>
      <c r="B12" s="34"/>
      <c r="C12" s="34"/>
      <c r="D12" s="34"/>
      <c r="E12" s="34"/>
      <c r="F12" s="34"/>
      <c r="G12" s="34"/>
      <c r="H12" s="34"/>
      <c r="I12" s="23" t="s">
        <v>76</v>
      </c>
    </row>
    <row r="13" spans="1:9">
      <c r="A13" s="66" t="s">
        <v>64</v>
      </c>
      <c r="B13" s="34" t="s">
        <v>57</v>
      </c>
      <c r="C13" s="34">
        <v>202</v>
      </c>
      <c r="D13" s="34">
        <v>23958</v>
      </c>
      <c r="E13" s="34">
        <v>1040</v>
      </c>
      <c r="F13" s="34">
        <v>196</v>
      </c>
      <c r="G13" s="34">
        <v>588</v>
      </c>
      <c r="H13" s="38" t="s">
        <v>57</v>
      </c>
      <c r="I13" s="68" t="s">
        <v>0</v>
      </c>
    </row>
    <row r="14" spans="1:9">
      <c r="A14" s="66" t="s">
        <v>5</v>
      </c>
      <c r="B14" s="34" t="s">
        <v>57</v>
      </c>
      <c r="C14" s="34">
        <v>103</v>
      </c>
      <c r="D14" s="34">
        <v>12077</v>
      </c>
      <c r="E14" s="34">
        <v>347</v>
      </c>
      <c r="F14" s="34">
        <v>98</v>
      </c>
      <c r="G14" s="34">
        <v>288</v>
      </c>
      <c r="H14" s="38" t="s">
        <v>57</v>
      </c>
      <c r="I14" s="68" t="s">
        <v>10</v>
      </c>
    </row>
    <row r="15" spans="1:9">
      <c r="A15" s="67" t="s">
        <v>7</v>
      </c>
      <c r="B15" s="34" t="s">
        <v>56</v>
      </c>
      <c r="C15" s="34">
        <v>99</v>
      </c>
      <c r="D15" s="34">
        <v>11881</v>
      </c>
      <c r="E15" s="34">
        <v>201</v>
      </c>
      <c r="F15" s="34">
        <v>98</v>
      </c>
      <c r="G15" s="34">
        <v>300</v>
      </c>
      <c r="H15" s="38" t="s">
        <v>57</v>
      </c>
      <c r="I15" s="68" t="s">
        <v>11</v>
      </c>
    </row>
    <row r="16" spans="1:9">
      <c r="A16" s="47" t="s">
        <v>51</v>
      </c>
      <c r="B16" s="34" t="s">
        <v>56</v>
      </c>
      <c r="C16" s="81" t="s">
        <v>73</v>
      </c>
      <c r="D16" s="34" t="s">
        <v>73</v>
      </c>
      <c r="E16" s="34">
        <v>492</v>
      </c>
      <c r="F16" s="88" t="s">
        <v>74</v>
      </c>
      <c r="G16" s="81" t="s">
        <v>74</v>
      </c>
      <c r="H16" s="38" t="s">
        <v>56</v>
      </c>
      <c r="I16" s="69" t="s">
        <v>52</v>
      </c>
    </row>
    <row r="17" spans="1:9">
      <c r="A17" s="60" t="s">
        <v>54</v>
      </c>
      <c r="B17" s="34"/>
      <c r="C17" s="34"/>
      <c r="D17" s="34"/>
      <c r="E17" s="34"/>
      <c r="F17" s="34"/>
      <c r="G17" s="34"/>
      <c r="H17" s="34"/>
      <c r="I17" s="23" t="s">
        <v>55</v>
      </c>
    </row>
    <row r="18" spans="1:9">
      <c r="A18" s="66" t="s">
        <v>64</v>
      </c>
      <c r="B18" s="34" t="s">
        <v>57</v>
      </c>
      <c r="C18" s="34">
        <v>67</v>
      </c>
      <c r="D18" s="34">
        <v>2847</v>
      </c>
      <c r="E18" s="34">
        <v>387</v>
      </c>
      <c r="F18" s="34">
        <v>250</v>
      </c>
      <c r="G18" s="34">
        <v>359</v>
      </c>
      <c r="H18" s="38" t="s">
        <v>57</v>
      </c>
      <c r="I18" s="68" t="s">
        <v>0</v>
      </c>
    </row>
    <row r="19" spans="1:9">
      <c r="A19" s="66" t="s">
        <v>5</v>
      </c>
      <c r="B19" s="34" t="s">
        <v>57</v>
      </c>
      <c r="C19" s="34">
        <v>3</v>
      </c>
      <c r="D19" s="34">
        <v>1426</v>
      </c>
      <c r="E19" s="34" t="s">
        <v>56</v>
      </c>
      <c r="F19" s="34">
        <v>38</v>
      </c>
      <c r="G19" s="34">
        <v>77</v>
      </c>
      <c r="H19" s="38" t="s">
        <v>57</v>
      </c>
      <c r="I19" s="68" t="s">
        <v>10</v>
      </c>
    </row>
    <row r="20" spans="1:9">
      <c r="A20" s="67" t="s">
        <v>7</v>
      </c>
      <c r="B20" s="34" t="s">
        <v>56</v>
      </c>
      <c r="C20" s="34">
        <v>2</v>
      </c>
      <c r="D20" s="34">
        <v>1421</v>
      </c>
      <c r="E20" s="34" t="s">
        <v>56</v>
      </c>
      <c r="F20" s="34">
        <v>26</v>
      </c>
      <c r="G20" s="34">
        <v>62</v>
      </c>
      <c r="H20" s="38" t="s">
        <v>57</v>
      </c>
      <c r="I20" s="68" t="s">
        <v>11</v>
      </c>
    </row>
    <row r="21" spans="1:9">
      <c r="A21" s="47" t="s">
        <v>51</v>
      </c>
      <c r="B21" s="34" t="s">
        <v>56</v>
      </c>
      <c r="C21" s="34">
        <v>62</v>
      </c>
      <c r="D21" s="81" t="s">
        <v>73</v>
      </c>
      <c r="E21" s="34" t="s">
        <v>56</v>
      </c>
      <c r="F21" s="59">
        <v>186</v>
      </c>
      <c r="G21" s="81">
        <v>220</v>
      </c>
      <c r="H21" s="38" t="s">
        <v>56</v>
      </c>
      <c r="I21" s="69" t="s">
        <v>52</v>
      </c>
    </row>
    <row r="22" spans="1:9" ht="15.75">
      <c r="A22" s="19" t="s">
        <v>13</v>
      </c>
      <c r="B22" s="52"/>
      <c r="C22" s="52"/>
      <c r="D22" s="52"/>
      <c r="E22" s="52"/>
      <c r="F22" s="51"/>
      <c r="G22" s="51"/>
      <c r="H22" s="51"/>
      <c r="I22" s="43" t="s">
        <v>2</v>
      </c>
    </row>
    <row r="23" spans="1:9">
      <c r="A23" s="60" t="s">
        <v>64</v>
      </c>
      <c r="B23" s="38" t="s">
        <v>57</v>
      </c>
      <c r="C23" s="38">
        <v>275</v>
      </c>
      <c r="D23" s="38">
        <v>27453</v>
      </c>
      <c r="E23" s="38">
        <v>1446</v>
      </c>
      <c r="F23" s="38">
        <v>461</v>
      </c>
      <c r="G23" s="38">
        <v>963</v>
      </c>
      <c r="H23" s="38" t="s">
        <v>57</v>
      </c>
      <c r="I23" s="23" t="s">
        <v>0</v>
      </c>
    </row>
    <row r="24" spans="1:9">
      <c r="A24" s="66" t="s">
        <v>5</v>
      </c>
      <c r="B24" s="38" t="s">
        <v>57</v>
      </c>
      <c r="C24" s="38">
        <v>106</v>
      </c>
      <c r="D24" s="38">
        <v>13922</v>
      </c>
      <c r="E24" s="38" t="s">
        <v>56</v>
      </c>
      <c r="F24" s="38">
        <v>133</v>
      </c>
      <c r="G24" s="38">
        <v>369</v>
      </c>
      <c r="H24" s="38" t="s">
        <v>57</v>
      </c>
      <c r="I24" s="68" t="s">
        <v>10</v>
      </c>
    </row>
    <row r="25" spans="1:9">
      <c r="A25" s="67" t="s">
        <v>7</v>
      </c>
      <c r="B25" s="38" t="s">
        <v>56</v>
      </c>
      <c r="C25" s="38">
        <v>103</v>
      </c>
      <c r="D25" s="38">
        <v>13531</v>
      </c>
      <c r="E25" s="38" t="s">
        <v>56</v>
      </c>
      <c r="F25" s="38">
        <v>128</v>
      </c>
      <c r="G25" s="38">
        <v>369</v>
      </c>
      <c r="H25" s="38" t="s">
        <v>57</v>
      </c>
      <c r="I25" s="68" t="s">
        <v>11</v>
      </c>
    </row>
    <row r="26" spans="1:9">
      <c r="A26" s="47" t="s">
        <v>51</v>
      </c>
      <c r="B26" s="38" t="s">
        <v>56</v>
      </c>
      <c r="C26" s="38">
        <v>66</v>
      </c>
      <c r="D26" s="38" t="s">
        <v>73</v>
      </c>
      <c r="E26" s="38" t="s">
        <v>56</v>
      </c>
      <c r="F26" s="38">
        <v>200</v>
      </c>
      <c r="G26" s="38">
        <v>225</v>
      </c>
      <c r="H26" s="38" t="s">
        <v>56</v>
      </c>
      <c r="I26" s="69" t="s">
        <v>52</v>
      </c>
    </row>
    <row r="27" spans="1:9">
      <c r="A27" s="60" t="s">
        <v>53</v>
      </c>
      <c r="B27" s="34"/>
      <c r="C27" s="34"/>
      <c r="D27" s="34"/>
      <c r="E27" s="34"/>
      <c r="F27" s="34"/>
      <c r="G27" s="34"/>
      <c r="H27" s="34"/>
      <c r="I27" s="23" t="s">
        <v>76</v>
      </c>
    </row>
    <row r="28" spans="1:9">
      <c r="A28" s="66" t="s">
        <v>64</v>
      </c>
      <c r="B28" s="34" t="s">
        <v>57</v>
      </c>
      <c r="C28" s="34">
        <v>204</v>
      </c>
      <c r="D28" s="34">
        <v>24462</v>
      </c>
      <c r="E28" s="34">
        <v>1040</v>
      </c>
      <c r="F28" s="34">
        <v>207</v>
      </c>
      <c r="G28" s="34">
        <v>593</v>
      </c>
      <c r="H28" s="38" t="s">
        <v>57</v>
      </c>
      <c r="I28" s="68" t="s">
        <v>0</v>
      </c>
    </row>
    <row r="29" spans="1:9">
      <c r="A29" s="66" t="s">
        <v>5</v>
      </c>
      <c r="B29" s="34" t="s">
        <v>57</v>
      </c>
      <c r="C29" s="34">
        <v>103</v>
      </c>
      <c r="D29" s="34">
        <v>12423</v>
      </c>
      <c r="E29" s="34">
        <v>348</v>
      </c>
      <c r="F29" s="34">
        <v>104</v>
      </c>
      <c r="G29" s="34">
        <v>291</v>
      </c>
      <c r="H29" s="38" t="s">
        <v>57</v>
      </c>
      <c r="I29" s="68" t="s">
        <v>10</v>
      </c>
    </row>
    <row r="30" spans="1:9">
      <c r="A30" s="67" t="s">
        <v>7</v>
      </c>
      <c r="B30" s="34" t="s">
        <v>56</v>
      </c>
      <c r="C30" s="34">
        <v>101</v>
      </c>
      <c r="D30" s="34">
        <v>12039</v>
      </c>
      <c r="E30" s="34">
        <v>194</v>
      </c>
      <c r="F30" s="34">
        <v>103</v>
      </c>
      <c r="G30" s="34">
        <v>302</v>
      </c>
      <c r="H30" s="38" t="s">
        <v>57</v>
      </c>
      <c r="I30" s="68" t="s">
        <v>11</v>
      </c>
    </row>
    <row r="31" spans="1:9">
      <c r="A31" s="47" t="s">
        <v>51</v>
      </c>
      <c r="B31" s="34" t="s">
        <v>56</v>
      </c>
      <c r="C31" s="81" t="s">
        <v>73</v>
      </c>
      <c r="D31" s="81" t="s">
        <v>73</v>
      </c>
      <c r="E31" s="81">
        <v>498</v>
      </c>
      <c r="F31" s="81" t="s">
        <v>74</v>
      </c>
      <c r="G31" s="81" t="s">
        <v>74</v>
      </c>
      <c r="H31" s="38" t="s">
        <v>56</v>
      </c>
      <c r="I31" s="69" t="s">
        <v>52</v>
      </c>
    </row>
    <row r="32" spans="1:9">
      <c r="A32" s="60" t="s">
        <v>54</v>
      </c>
      <c r="B32" s="34"/>
      <c r="C32" s="59"/>
      <c r="D32" s="81"/>
      <c r="E32" s="34"/>
      <c r="F32" s="34"/>
      <c r="G32" s="34"/>
      <c r="H32" s="34"/>
      <c r="I32" s="23" t="s">
        <v>55</v>
      </c>
    </row>
    <row r="33" spans="1:9">
      <c r="A33" s="66" t="s">
        <v>64</v>
      </c>
      <c r="B33" s="34" t="s">
        <v>57</v>
      </c>
      <c r="C33" s="34">
        <v>71</v>
      </c>
      <c r="D33" s="34">
        <v>2991</v>
      </c>
      <c r="E33" s="34">
        <v>406</v>
      </c>
      <c r="F33" s="34">
        <v>254</v>
      </c>
      <c r="G33" s="34">
        <v>370</v>
      </c>
      <c r="H33" s="38" t="s">
        <v>57</v>
      </c>
      <c r="I33" s="68" t="s">
        <v>0</v>
      </c>
    </row>
    <row r="34" spans="1:9">
      <c r="A34" s="66" t="s">
        <v>5</v>
      </c>
      <c r="B34" s="34" t="s">
        <v>57</v>
      </c>
      <c r="C34" s="34">
        <v>3</v>
      </c>
      <c r="D34" s="34">
        <v>1499</v>
      </c>
      <c r="E34" s="34" t="s">
        <v>56</v>
      </c>
      <c r="F34" s="34">
        <v>29</v>
      </c>
      <c r="G34" s="34">
        <v>78</v>
      </c>
      <c r="H34" s="38" t="s">
        <v>57</v>
      </c>
      <c r="I34" s="68" t="s">
        <v>10</v>
      </c>
    </row>
    <row r="35" spans="1:9">
      <c r="A35" s="67" t="s">
        <v>7</v>
      </c>
      <c r="B35" s="34" t="s">
        <v>56</v>
      </c>
      <c r="C35" s="34">
        <v>2</v>
      </c>
      <c r="D35" s="34">
        <v>1492</v>
      </c>
      <c r="E35" s="34" t="s">
        <v>56</v>
      </c>
      <c r="F35" s="34">
        <v>25</v>
      </c>
      <c r="G35" s="34">
        <v>67</v>
      </c>
      <c r="H35" s="38" t="s">
        <v>57</v>
      </c>
      <c r="I35" s="68" t="s">
        <v>11</v>
      </c>
    </row>
    <row r="36" spans="1:9">
      <c r="A36" s="47" t="s">
        <v>51</v>
      </c>
      <c r="B36" s="34" t="s">
        <v>56</v>
      </c>
      <c r="C36" s="34">
        <v>66</v>
      </c>
      <c r="D36" s="34" t="s">
        <v>73</v>
      </c>
      <c r="E36" s="34" t="s">
        <v>56</v>
      </c>
      <c r="F36" s="81">
        <v>200</v>
      </c>
      <c r="G36" s="81">
        <v>225</v>
      </c>
      <c r="H36" s="38" t="s">
        <v>56</v>
      </c>
      <c r="I36" s="69" t="s">
        <v>52</v>
      </c>
    </row>
    <row r="37" spans="1:9" ht="15.75">
      <c r="A37" s="19" t="s">
        <v>14</v>
      </c>
      <c r="B37" s="51"/>
      <c r="C37" s="52"/>
      <c r="D37" s="52"/>
      <c r="E37" s="52"/>
      <c r="F37" s="51"/>
      <c r="G37" s="51"/>
      <c r="H37" s="51"/>
      <c r="I37" s="44" t="s">
        <v>3</v>
      </c>
    </row>
    <row r="38" spans="1:9">
      <c r="A38" s="60" t="s">
        <v>64</v>
      </c>
      <c r="B38" s="38" t="s">
        <v>57</v>
      </c>
      <c r="C38" s="38">
        <v>278</v>
      </c>
      <c r="D38" s="38">
        <v>27719</v>
      </c>
      <c r="E38" s="38">
        <v>1487</v>
      </c>
      <c r="F38" s="38">
        <v>464</v>
      </c>
      <c r="G38" s="38">
        <v>989</v>
      </c>
      <c r="H38" s="38" t="s">
        <v>57</v>
      </c>
      <c r="I38" s="23" t="s">
        <v>0</v>
      </c>
    </row>
    <row r="39" spans="1:9">
      <c r="A39" s="66" t="s">
        <v>5</v>
      </c>
      <c r="B39" s="38" t="s">
        <v>57</v>
      </c>
      <c r="C39" s="38">
        <v>107</v>
      </c>
      <c r="D39" s="38">
        <v>14067</v>
      </c>
      <c r="E39" s="38" t="s">
        <v>56</v>
      </c>
      <c r="F39" s="38">
        <v>132</v>
      </c>
      <c r="G39" s="38">
        <v>382</v>
      </c>
      <c r="H39" s="38" t="s">
        <v>57</v>
      </c>
      <c r="I39" s="68" t="s">
        <v>10</v>
      </c>
    </row>
    <row r="40" spans="1:9">
      <c r="A40" s="67" t="s">
        <v>7</v>
      </c>
      <c r="B40" s="38" t="s">
        <v>56</v>
      </c>
      <c r="C40" s="38">
        <v>104</v>
      </c>
      <c r="D40" s="38">
        <v>13652</v>
      </c>
      <c r="E40" s="38" t="s">
        <v>56</v>
      </c>
      <c r="F40" s="38">
        <v>125</v>
      </c>
      <c r="G40" s="38">
        <v>371</v>
      </c>
      <c r="H40" s="38" t="s">
        <v>57</v>
      </c>
      <c r="I40" s="68" t="s">
        <v>11</v>
      </c>
    </row>
    <row r="41" spans="1:9">
      <c r="A41" s="47" t="s">
        <v>51</v>
      </c>
      <c r="B41" s="38" t="s">
        <v>56</v>
      </c>
      <c r="C41" s="38">
        <v>67</v>
      </c>
      <c r="D41" s="38" t="s">
        <v>73</v>
      </c>
      <c r="E41" s="38" t="s">
        <v>56</v>
      </c>
      <c r="F41" s="81">
        <v>207</v>
      </c>
      <c r="G41" s="81">
        <v>236</v>
      </c>
      <c r="H41" s="38" t="s">
        <v>56</v>
      </c>
      <c r="I41" s="69" t="s">
        <v>52</v>
      </c>
    </row>
    <row r="42" spans="1:9">
      <c r="A42" s="60" t="s">
        <v>53</v>
      </c>
      <c r="B42" s="34"/>
      <c r="C42" s="34"/>
      <c r="D42" s="34"/>
      <c r="E42" s="34"/>
      <c r="F42" s="34"/>
      <c r="G42" s="34"/>
      <c r="H42" s="34"/>
      <c r="I42" s="23" t="s">
        <v>76</v>
      </c>
    </row>
    <row r="43" spans="1:9">
      <c r="A43" s="66" t="s">
        <v>64</v>
      </c>
      <c r="B43" s="34" t="s">
        <v>57</v>
      </c>
      <c r="C43" s="34">
        <v>206</v>
      </c>
      <c r="D43" s="34">
        <v>24722</v>
      </c>
      <c r="E43" s="34">
        <v>1043</v>
      </c>
      <c r="F43" s="34">
        <v>209</v>
      </c>
      <c r="G43" s="34">
        <v>608</v>
      </c>
      <c r="H43" s="38" t="s">
        <v>57</v>
      </c>
      <c r="I43" s="68" t="s">
        <v>0</v>
      </c>
    </row>
    <row r="44" spans="1:9">
      <c r="A44" s="66" t="s">
        <v>5</v>
      </c>
      <c r="B44" s="34" t="s">
        <v>57</v>
      </c>
      <c r="C44" s="34">
        <v>104</v>
      </c>
      <c r="D44" s="34">
        <v>12532</v>
      </c>
      <c r="E44" s="34">
        <v>346</v>
      </c>
      <c r="F44" s="34">
        <v>105</v>
      </c>
      <c r="G44" s="34">
        <v>300</v>
      </c>
      <c r="H44" s="38" t="s">
        <v>57</v>
      </c>
      <c r="I44" s="68" t="s">
        <v>10</v>
      </c>
    </row>
    <row r="45" spans="1:9">
      <c r="A45" s="67" t="s">
        <v>7</v>
      </c>
      <c r="B45" s="34" t="s">
        <v>56</v>
      </c>
      <c r="C45" s="34">
        <v>102</v>
      </c>
      <c r="D45" s="34">
        <v>12190</v>
      </c>
      <c r="E45" s="34">
        <v>191</v>
      </c>
      <c r="F45" s="34">
        <v>104</v>
      </c>
      <c r="G45" s="34">
        <v>308</v>
      </c>
      <c r="H45" s="38" t="s">
        <v>57</v>
      </c>
      <c r="I45" s="68" t="s">
        <v>11</v>
      </c>
    </row>
    <row r="46" spans="1:9">
      <c r="A46" s="47" t="s">
        <v>51</v>
      </c>
      <c r="B46" s="34" t="s">
        <v>56</v>
      </c>
      <c r="C46" s="81" t="s">
        <v>73</v>
      </c>
      <c r="D46" s="81" t="s">
        <v>73</v>
      </c>
      <c r="E46" s="81">
        <v>506</v>
      </c>
      <c r="F46" s="81" t="s">
        <v>74</v>
      </c>
      <c r="G46" s="81" t="s">
        <v>74</v>
      </c>
      <c r="H46" s="38" t="s">
        <v>56</v>
      </c>
      <c r="I46" s="69" t="s">
        <v>52</v>
      </c>
    </row>
    <row r="47" spans="1:9">
      <c r="A47" s="60" t="s">
        <v>54</v>
      </c>
      <c r="B47" s="34"/>
      <c r="C47" s="34"/>
      <c r="D47" s="34"/>
      <c r="E47" s="34"/>
      <c r="F47" s="34"/>
      <c r="G47" s="34"/>
      <c r="H47" s="34"/>
      <c r="I47" s="23" t="s">
        <v>55</v>
      </c>
    </row>
    <row r="48" spans="1:9">
      <c r="A48" s="66" t="s">
        <v>64</v>
      </c>
      <c r="B48" s="34" t="s">
        <v>57</v>
      </c>
      <c r="C48" s="34">
        <v>72</v>
      </c>
      <c r="D48" s="34">
        <v>2997</v>
      </c>
      <c r="E48" s="34">
        <v>444</v>
      </c>
      <c r="F48" s="34">
        <v>255</v>
      </c>
      <c r="G48" s="34">
        <v>381</v>
      </c>
      <c r="H48" s="38" t="s">
        <v>57</v>
      </c>
      <c r="I48" s="68" t="s">
        <v>0</v>
      </c>
    </row>
    <row r="49" spans="1:9">
      <c r="A49" s="66" t="s">
        <v>5</v>
      </c>
      <c r="B49" s="34" t="s">
        <v>57</v>
      </c>
      <c r="C49" s="34">
        <v>3</v>
      </c>
      <c r="D49" s="34">
        <v>1535</v>
      </c>
      <c r="E49" s="34" t="s">
        <v>56</v>
      </c>
      <c r="F49" s="34">
        <v>27</v>
      </c>
      <c r="G49" s="34">
        <v>82</v>
      </c>
      <c r="H49" s="38" t="s">
        <v>57</v>
      </c>
      <c r="I49" s="68" t="s">
        <v>10</v>
      </c>
    </row>
    <row r="50" spans="1:9">
      <c r="A50" s="67" t="s">
        <v>7</v>
      </c>
      <c r="B50" s="34" t="s">
        <v>56</v>
      </c>
      <c r="C50" s="34">
        <v>2</v>
      </c>
      <c r="D50" s="34">
        <v>1462</v>
      </c>
      <c r="E50" s="34" t="s">
        <v>56</v>
      </c>
      <c r="F50" s="34">
        <v>21</v>
      </c>
      <c r="G50" s="34">
        <v>63</v>
      </c>
      <c r="H50" s="38" t="s">
        <v>57</v>
      </c>
      <c r="I50" s="68" t="s">
        <v>11</v>
      </c>
    </row>
    <row r="51" spans="1:9">
      <c r="A51" s="47" t="s">
        <v>51</v>
      </c>
      <c r="B51" s="34" t="s">
        <v>56</v>
      </c>
      <c r="C51" s="34">
        <v>67</v>
      </c>
      <c r="D51" s="34" t="s">
        <v>73</v>
      </c>
      <c r="E51" s="34" t="s">
        <v>56</v>
      </c>
      <c r="F51" s="81">
        <v>207</v>
      </c>
      <c r="G51" s="81">
        <v>236</v>
      </c>
      <c r="H51" s="38" t="s">
        <v>56</v>
      </c>
      <c r="I51" s="69" t="s">
        <v>52</v>
      </c>
    </row>
    <row r="52" spans="1:9" ht="15.75">
      <c r="A52" s="19" t="s">
        <v>24</v>
      </c>
      <c r="B52" s="51"/>
      <c r="C52" s="52"/>
      <c r="D52" s="52"/>
      <c r="E52" s="52"/>
      <c r="F52" s="51"/>
      <c r="G52" s="51"/>
      <c r="H52" s="51"/>
      <c r="I52" s="44" t="s">
        <v>25</v>
      </c>
    </row>
    <row r="53" spans="1:9">
      <c r="A53" s="60" t="s">
        <v>64</v>
      </c>
      <c r="B53" s="38" t="s">
        <v>57</v>
      </c>
      <c r="C53" s="38">
        <v>279</v>
      </c>
      <c r="D53" s="38">
        <v>28091</v>
      </c>
      <c r="E53" s="38">
        <v>1510</v>
      </c>
      <c r="F53" s="38">
        <v>490</v>
      </c>
      <c r="G53" s="38">
        <v>986</v>
      </c>
      <c r="H53" s="38" t="s">
        <v>57</v>
      </c>
      <c r="I53" s="23" t="s">
        <v>0</v>
      </c>
    </row>
    <row r="54" spans="1:9">
      <c r="A54" s="66" t="s">
        <v>5</v>
      </c>
      <c r="B54" s="38" t="s">
        <v>57</v>
      </c>
      <c r="C54" s="38">
        <v>107</v>
      </c>
      <c r="D54" s="38">
        <v>14246</v>
      </c>
      <c r="E54" s="38" t="s">
        <v>56</v>
      </c>
      <c r="F54" s="38">
        <v>135</v>
      </c>
      <c r="G54" s="38">
        <v>378</v>
      </c>
      <c r="H54" s="38" t="s">
        <v>57</v>
      </c>
      <c r="I54" s="68" t="s">
        <v>10</v>
      </c>
    </row>
    <row r="55" spans="1:9">
      <c r="A55" s="67" t="s">
        <v>7</v>
      </c>
      <c r="B55" s="38" t="s">
        <v>56</v>
      </c>
      <c r="C55" s="38">
        <v>104</v>
      </c>
      <c r="D55" s="38">
        <v>13845</v>
      </c>
      <c r="E55" s="38" t="s">
        <v>56</v>
      </c>
      <c r="F55" s="38">
        <v>126</v>
      </c>
      <c r="G55" s="38">
        <v>368</v>
      </c>
      <c r="H55" s="38" t="s">
        <v>57</v>
      </c>
      <c r="I55" s="68" t="s">
        <v>11</v>
      </c>
    </row>
    <row r="56" spans="1:9">
      <c r="A56" s="47" t="s">
        <v>51</v>
      </c>
      <c r="B56" s="38" t="s">
        <v>56</v>
      </c>
      <c r="C56" s="38">
        <v>68</v>
      </c>
      <c r="D56" s="38" t="s">
        <v>73</v>
      </c>
      <c r="E56" s="38" t="s">
        <v>56</v>
      </c>
      <c r="F56" s="81">
        <v>229</v>
      </c>
      <c r="G56" s="81">
        <v>240</v>
      </c>
      <c r="H56" s="38" t="s">
        <v>56</v>
      </c>
      <c r="I56" s="69" t="s">
        <v>52</v>
      </c>
    </row>
    <row r="57" spans="1:9">
      <c r="A57" s="60" t="s">
        <v>53</v>
      </c>
      <c r="B57" s="34"/>
      <c r="C57" s="34"/>
      <c r="D57" s="34"/>
      <c r="E57" s="34"/>
      <c r="F57" s="34"/>
      <c r="G57" s="34"/>
      <c r="H57" s="34"/>
      <c r="I57" s="23" t="s">
        <v>76</v>
      </c>
    </row>
    <row r="58" spans="1:9">
      <c r="A58" s="66" t="s">
        <v>64</v>
      </c>
      <c r="B58" s="34" t="s">
        <v>57</v>
      </c>
      <c r="C58" s="34">
        <v>206</v>
      </c>
      <c r="D58" s="34">
        <v>25042</v>
      </c>
      <c r="E58" s="34">
        <v>1042</v>
      </c>
      <c r="F58" s="34">
        <v>212</v>
      </c>
      <c r="G58" s="34">
        <v>604</v>
      </c>
      <c r="H58" s="38" t="s">
        <v>57</v>
      </c>
      <c r="I58" s="68" t="s">
        <v>0</v>
      </c>
    </row>
    <row r="59" spans="1:9">
      <c r="A59" s="66" t="s">
        <v>5</v>
      </c>
      <c r="B59" s="34" t="s">
        <v>57</v>
      </c>
      <c r="C59" s="34">
        <v>104</v>
      </c>
      <c r="D59" s="34">
        <v>12665</v>
      </c>
      <c r="E59" s="34">
        <v>344</v>
      </c>
      <c r="F59" s="34">
        <v>107</v>
      </c>
      <c r="G59" s="34">
        <v>298</v>
      </c>
      <c r="H59" s="38" t="s">
        <v>57</v>
      </c>
      <c r="I59" s="68" t="s">
        <v>10</v>
      </c>
    </row>
    <row r="60" spans="1:9">
      <c r="A60" s="67" t="s">
        <v>7</v>
      </c>
      <c r="B60" s="34" t="s">
        <v>56</v>
      </c>
      <c r="C60" s="34">
        <v>102</v>
      </c>
      <c r="D60" s="34">
        <v>12377</v>
      </c>
      <c r="E60" s="34">
        <v>191</v>
      </c>
      <c r="F60" s="34">
        <v>105</v>
      </c>
      <c r="G60" s="34">
        <v>306</v>
      </c>
      <c r="H60" s="38" t="s">
        <v>57</v>
      </c>
      <c r="I60" s="68" t="s">
        <v>11</v>
      </c>
    </row>
    <row r="61" spans="1:9">
      <c r="A61" s="47" t="s">
        <v>51</v>
      </c>
      <c r="B61" s="34" t="s">
        <v>56</v>
      </c>
      <c r="C61" s="81" t="s">
        <v>73</v>
      </c>
      <c r="D61" s="81" t="s">
        <v>73</v>
      </c>
      <c r="E61" s="81">
        <v>507</v>
      </c>
      <c r="F61" s="81" t="s">
        <v>74</v>
      </c>
      <c r="G61" s="81" t="s">
        <v>74</v>
      </c>
      <c r="H61" s="38" t="s">
        <v>56</v>
      </c>
      <c r="I61" s="69" t="s">
        <v>52</v>
      </c>
    </row>
    <row r="62" spans="1:9">
      <c r="A62" s="60" t="s">
        <v>54</v>
      </c>
      <c r="B62" s="34"/>
      <c r="C62" s="34"/>
      <c r="D62" s="34"/>
      <c r="E62" s="34"/>
      <c r="F62" s="34"/>
      <c r="G62" s="34"/>
      <c r="H62" s="34"/>
      <c r="I62" s="23" t="s">
        <v>55</v>
      </c>
    </row>
    <row r="63" spans="1:9">
      <c r="A63" s="66" t="s">
        <v>64</v>
      </c>
      <c r="B63" s="34" t="s">
        <v>57</v>
      </c>
      <c r="C63" s="34">
        <v>73</v>
      </c>
      <c r="D63" s="34">
        <v>3049</v>
      </c>
      <c r="E63" s="34">
        <v>468</v>
      </c>
      <c r="F63" s="34">
        <v>278</v>
      </c>
      <c r="G63" s="34">
        <v>382</v>
      </c>
      <c r="H63" s="38" t="s">
        <v>57</v>
      </c>
      <c r="I63" s="68" t="s">
        <v>0</v>
      </c>
    </row>
    <row r="64" spans="1:9">
      <c r="A64" s="66" t="s">
        <v>5</v>
      </c>
      <c r="B64" s="34" t="s">
        <v>57</v>
      </c>
      <c r="C64" s="34">
        <v>3</v>
      </c>
      <c r="D64" s="34">
        <v>1581</v>
      </c>
      <c r="E64" s="34" t="s">
        <v>56</v>
      </c>
      <c r="F64" s="34">
        <v>28</v>
      </c>
      <c r="G64" s="34">
        <v>80</v>
      </c>
      <c r="H64" s="38" t="s">
        <v>57</v>
      </c>
      <c r="I64" s="68" t="s">
        <v>10</v>
      </c>
    </row>
    <row r="65" spans="1:9">
      <c r="A65" s="67" t="s">
        <v>7</v>
      </c>
      <c r="B65" s="34" t="s">
        <v>56</v>
      </c>
      <c r="C65" s="34">
        <v>2</v>
      </c>
      <c r="D65" s="34">
        <v>1468</v>
      </c>
      <c r="E65" s="34" t="s">
        <v>56</v>
      </c>
      <c r="F65" s="34">
        <v>21</v>
      </c>
      <c r="G65" s="34">
        <v>62</v>
      </c>
      <c r="H65" s="38" t="s">
        <v>57</v>
      </c>
      <c r="I65" s="68" t="s">
        <v>11</v>
      </c>
    </row>
    <row r="66" spans="1:9">
      <c r="A66" s="36" t="s">
        <v>51</v>
      </c>
      <c r="B66" s="36" t="s">
        <v>56</v>
      </c>
      <c r="C66" s="36">
        <v>68</v>
      </c>
      <c r="D66" s="36" t="s">
        <v>73</v>
      </c>
      <c r="E66" s="36" t="s">
        <v>56</v>
      </c>
      <c r="F66" s="36">
        <v>229</v>
      </c>
      <c r="G66" s="36">
        <v>240</v>
      </c>
      <c r="H66" s="41" t="s">
        <v>56</v>
      </c>
      <c r="I66" s="70" t="s">
        <v>52</v>
      </c>
    </row>
  </sheetData>
  <mergeCells count="2">
    <mergeCell ref="A5:A6"/>
    <mergeCell ref="I5:I6"/>
  </mergeCells>
  <pageMargins left="0.7" right="0.7" top="0.75" bottom="0.75"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rightToLeft="1" view="pageBreakPreview" zoomScale="115" zoomScaleNormal="100" zoomScaleSheetLayoutView="115" workbookViewId="0">
      <selection activeCell="D11" sqref="D11"/>
    </sheetView>
  </sheetViews>
  <sheetFormatPr defaultRowHeight="15"/>
  <cols>
    <col min="1" max="1" width="14" customWidth="1"/>
    <col min="8" max="8" width="14.140625" customWidth="1"/>
    <col min="9" max="9" width="10.7109375" customWidth="1"/>
  </cols>
  <sheetData>
    <row r="1" spans="1:9" ht="15.75">
      <c r="A1" s="1" t="s">
        <v>47</v>
      </c>
      <c r="B1" s="2"/>
      <c r="C1" s="2"/>
      <c r="D1" s="2"/>
      <c r="E1" s="2"/>
      <c r="F1" s="2"/>
      <c r="G1" s="2"/>
      <c r="H1" s="2"/>
      <c r="I1" s="2"/>
    </row>
    <row r="2" spans="1:9" ht="18.75">
      <c r="A2" s="4" t="s">
        <v>107</v>
      </c>
      <c r="B2" s="4"/>
      <c r="C2" s="4"/>
      <c r="D2" s="5"/>
      <c r="E2" s="4"/>
      <c r="F2" s="4"/>
      <c r="G2" s="5"/>
      <c r="H2" s="5"/>
      <c r="I2" s="5"/>
    </row>
    <row r="3" spans="1:9" ht="18.75">
      <c r="A3" s="7" t="s">
        <v>108</v>
      </c>
      <c r="B3" s="7"/>
      <c r="C3" s="7"/>
      <c r="D3" s="7"/>
      <c r="E3" s="7"/>
      <c r="F3" s="8"/>
      <c r="G3" s="8"/>
      <c r="H3" s="8"/>
      <c r="I3" s="8"/>
    </row>
    <row r="4" spans="1:9" ht="18.75">
      <c r="A4" s="13" t="s">
        <v>58</v>
      </c>
      <c r="B4" s="12"/>
      <c r="C4" s="7"/>
      <c r="D4" s="7"/>
      <c r="E4" s="11"/>
      <c r="F4" s="8"/>
      <c r="G4" s="8"/>
      <c r="H4" s="8"/>
      <c r="I4" s="14" t="s">
        <v>59</v>
      </c>
    </row>
    <row r="5" spans="1:9" ht="31.5">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v>78</v>
      </c>
      <c r="C8" s="38">
        <v>27</v>
      </c>
      <c r="D8" s="38">
        <v>3085</v>
      </c>
      <c r="E8" s="38">
        <v>232</v>
      </c>
      <c r="F8" s="38">
        <v>14</v>
      </c>
      <c r="G8" s="38">
        <v>89</v>
      </c>
      <c r="H8" s="38">
        <f>SUM(B8:G8)</f>
        <v>3525</v>
      </c>
      <c r="I8" s="23" t="s">
        <v>0</v>
      </c>
    </row>
    <row r="9" spans="1:9">
      <c r="A9" s="66" t="s">
        <v>5</v>
      </c>
      <c r="B9" s="34" t="s">
        <v>56</v>
      </c>
      <c r="C9" s="34" t="s">
        <v>56</v>
      </c>
      <c r="D9" s="34">
        <v>729</v>
      </c>
      <c r="E9" s="34">
        <v>16</v>
      </c>
      <c r="F9" s="34">
        <v>11</v>
      </c>
      <c r="G9" s="34">
        <v>44</v>
      </c>
      <c r="H9" s="38" t="s">
        <v>57</v>
      </c>
      <c r="I9" s="68" t="s">
        <v>10</v>
      </c>
    </row>
    <row r="10" spans="1:9">
      <c r="A10" s="67" t="s">
        <v>7</v>
      </c>
      <c r="B10" s="34" t="s">
        <v>56</v>
      </c>
      <c r="C10" s="34" t="s">
        <v>56</v>
      </c>
      <c r="D10" s="34">
        <v>2356</v>
      </c>
      <c r="E10" s="34">
        <v>180</v>
      </c>
      <c r="F10" s="34">
        <v>3</v>
      </c>
      <c r="G10" s="34">
        <v>45</v>
      </c>
      <c r="H10" s="38" t="s">
        <v>57</v>
      </c>
      <c r="I10" s="68" t="s">
        <v>11</v>
      </c>
    </row>
    <row r="11" spans="1:9">
      <c r="A11" s="47" t="s">
        <v>51</v>
      </c>
      <c r="B11" s="34" t="s">
        <v>56</v>
      </c>
      <c r="C11" s="34" t="s">
        <v>73</v>
      </c>
      <c r="D11" s="34" t="s">
        <v>73</v>
      </c>
      <c r="E11" s="34">
        <v>36</v>
      </c>
      <c r="F11" s="34" t="s">
        <v>74</v>
      </c>
      <c r="G11" s="34" t="s">
        <v>74</v>
      </c>
      <c r="I11" s="69" t="s">
        <v>52</v>
      </c>
    </row>
    <row r="12" spans="1:9" ht="15.75">
      <c r="A12" s="19" t="s">
        <v>13</v>
      </c>
      <c r="B12" s="52"/>
      <c r="C12" s="52"/>
      <c r="D12" s="52"/>
      <c r="E12" s="52"/>
      <c r="F12" s="51"/>
      <c r="G12" s="51"/>
      <c r="H12" s="51"/>
      <c r="I12" s="43" t="s">
        <v>2</v>
      </c>
    </row>
    <row r="13" spans="1:9">
      <c r="A13" s="60" t="s">
        <v>64</v>
      </c>
      <c r="B13" s="38">
        <v>74</v>
      </c>
      <c r="C13" s="38">
        <v>16</v>
      </c>
      <c r="D13" s="38">
        <v>2978</v>
      </c>
      <c r="E13" s="38">
        <v>207</v>
      </c>
      <c r="F13" s="38">
        <v>20</v>
      </c>
      <c r="G13" s="38">
        <v>93</v>
      </c>
      <c r="H13" s="38">
        <f>SUM(B13:G13)</f>
        <v>3388</v>
      </c>
      <c r="I13" s="23" t="s">
        <v>0</v>
      </c>
    </row>
    <row r="14" spans="1:9">
      <c r="A14" s="66" t="s">
        <v>5</v>
      </c>
      <c r="B14" s="34" t="s">
        <v>56</v>
      </c>
      <c r="C14" s="34" t="s">
        <v>56</v>
      </c>
      <c r="D14" s="34">
        <v>765</v>
      </c>
      <c r="E14" s="34">
        <v>16</v>
      </c>
      <c r="F14" s="34">
        <v>14</v>
      </c>
      <c r="G14" s="34">
        <v>46</v>
      </c>
      <c r="H14" s="38" t="s">
        <v>57</v>
      </c>
      <c r="I14" s="68" t="s">
        <v>10</v>
      </c>
    </row>
    <row r="15" spans="1:9">
      <c r="A15" s="67" t="s">
        <v>7</v>
      </c>
      <c r="B15" s="34" t="s">
        <v>56</v>
      </c>
      <c r="C15" s="34" t="s">
        <v>56</v>
      </c>
      <c r="D15" s="34">
        <v>2213</v>
      </c>
      <c r="E15" s="34">
        <v>160</v>
      </c>
      <c r="F15" s="34">
        <v>6</v>
      </c>
      <c r="G15" s="34">
        <v>47</v>
      </c>
      <c r="H15" s="38" t="s">
        <v>57</v>
      </c>
      <c r="I15" s="68" t="s">
        <v>11</v>
      </c>
    </row>
    <row r="16" spans="1:9">
      <c r="A16" s="47" t="s">
        <v>51</v>
      </c>
      <c r="B16" s="34" t="s">
        <v>56</v>
      </c>
      <c r="C16" s="34" t="s">
        <v>73</v>
      </c>
      <c r="D16" s="34" t="s">
        <v>73</v>
      </c>
      <c r="E16" s="34">
        <v>34</v>
      </c>
      <c r="F16" s="34" t="s">
        <v>74</v>
      </c>
      <c r="G16" s="34" t="s">
        <v>74</v>
      </c>
      <c r="I16" s="69" t="s">
        <v>52</v>
      </c>
    </row>
    <row r="17" spans="1:9" ht="15.75">
      <c r="A17" s="19" t="s">
        <v>14</v>
      </c>
      <c r="B17" s="51"/>
      <c r="C17" s="52"/>
      <c r="D17" s="52"/>
      <c r="E17" s="52"/>
      <c r="F17" s="51"/>
      <c r="G17" s="51"/>
      <c r="H17" s="51"/>
      <c r="I17" s="44" t="s">
        <v>3</v>
      </c>
    </row>
    <row r="18" spans="1:9">
      <c r="A18" s="60" t="s">
        <v>64</v>
      </c>
      <c r="B18" s="38">
        <v>75</v>
      </c>
      <c r="C18" s="38">
        <v>20</v>
      </c>
      <c r="D18" s="38">
        <v>2509</v>
      </c>
      <c r="E18" s="38">
        <v>148</v>
      </c>
      <c r="F18" s="38">
        <v>24</v>
      </c>
      <c r="G18" s="38">
        <v>93</v>
      </c>
      <c r="H18" s="38">
        <f>SUM(B18:G18)</f>
        <v>2869</v>
      </c>
      <c r="I18" s="23" t="s">
        <v>0</v>
      </c>
    </row>
    <row r="19" spans="1:9">
      <c r="A19" s="66" t="s">
        <v>5</v>
      </c>
      <c r="B19" s="34" t="s">
        <v>56</v>
      </c>
      <c r="C19" s="34">
        <v>7</v>
      </c>
      <c r="D19" s="34">
        <v>821</v>
      </c>
      <c r="E19" s="34">
        <v>5</v>
      </c>
      <c r="F19" s="34">
        <v>18</v>
      </c>
      <c r="G19" s="34">
        <v>45</v>
      </c>
      <c r="H19" s="38" t="s">
        <v>57</v>
      </c>
      <c r="I19" s="68" t="s">
        <v>10</v>
      </c>
    </row>
    <row r="20" spans="1:9">
      <c r="A20" s="67" t="s">
        <v>7</v>
      </c>
      <c r="B20" s="34" t="s">
        <v>56</v>
      </c>
      <c r="C20" s="34">
        <v>13</v>
      </c>
      <c r="D20" s="34">
        <v>1688</v>
      </c>
      <c r="E20" s="34">
        <v>129</v>
      </c>
      <c r="F20" s="34">
        <v>6</v>
      </c>
      <c r="G20" s="34">
        <v>48</v>
      </c>
      <c r="H20" s="38" t="s">
        <v>57</v>
      </c>
      <c r="I20" s="68" t="s">
        <v>11</v>
      </c>
    </row>
    <row r="21" spans="1:9">
      <c r="A21" s="47" t="s">
        <v>51</v>
      </c>
      <c r="B21" s="34" t="s">
        <v>56</v>
      </c>
      <c r="C21" s="34" t="s">
        <v>73</v>
      </c>
      <c r="D21" s="34" t="s">
        <v>73</v>
      </c>
      <c r="E21" s="34">
        <v>14</v>
      </c>
      <c r="F21" s="34" t="s">
        <v>74</v>
      </c>
      <c r="G21" s="34" t="s">
        <v>74</v>
      </c>
      <c r="I21" s="69" t="s">
        <v>52</v>
      </c>
    </row>
    <row r="22" spans="1:9" ht="15.75">
      <c r="A22" s="19" t="s">
        <v>24</v>
      </c>
      <c r="B22" s="51"/>
      <c r="C22" s="52"/>
      <c r="D22" s="52"/>
      <c r="E22" s="52"/>
      <c r="F22" s="51"/>
      <c r="G22" s="51"/>
      <c r="H22" s="51"/>
      <c r="I22" s="44" t="s">
        <v>25</v>
      </c>
    </row>
    <row r="23" spans="1:9">
      <c r="A23" s="60" t="s">
        <v>64</v>
      </c>
      <c r="B23" s="38">
        <v>75</v>
      </c>
      <c r="C23" s="38">
        <v>22</v>
      </c>
      <c r="D23" s="38">
        <v>2820</v>
      </c>
      <c r="E23" s="38">
        <v>63</v>
      </c>
      <c r="F23" s="38">
        <v>27</v>
      </c>
      <c r="G23" s="38">
        <v>85</v>
      </c>
      <c r="H23" s="38">
        <f>SUM(B23:G23)</f>
        <v>3092</v>
      </c>
      <c r="I23" s="23" t="s">
        <v>0</v>
      </c>
    </row>
    <row r="24" spans="1:9">
      <c r="A24" s="66" t="s">
        <v>5</v>
      </c>
      <c r="B24" s="34" t="s">
        <v>56</v>
      </c>
      <c r="C24" s="34">
        <v>7</v>
      </c>
      <c r="D24" s="34">
        <v>856</v>
      </c>
      <c r="E24" s="34">
        <v>5</v>
      </c>
      <c r="F24" s="34">
        <v>16</v>
      </c>
      <c r="G24" s="34">
        <v>42</v>
      </c>
      <c r="H24" s="38" t="s">
        <v>57</v>
      </c>
      <c r="I24" s="68" t="s">
        <v>10</v>
      </c>
    </row>
    <row r="25" spans="1:9">
      <c r="A25" s="67" t="s">
        <v>7</v>
      </c>
      <c r="B25" s="34" t="s">
        <v>56</v>
      </c>
      <c r="C25" s="34">
        <v>15</v>
      </c>
      <c r="D25" s="34">
        <v>1964</v>
      </c>
      <c r="E25" s="34">
        <v>51</v>
      </c>
      <c r="F25" s="34">
        <v>11</v>
      </c>
      <c r="G25" s="34">
        <v>43</v>
      </c>
      <c r="H25" s="38" t="s">
        <v>57</v>
      </c>
      <c r="I25" s="68" t="s">
        <v>11</v>
      </c>
    </row>
    <row r="26" spans="1:9">
      <c r="A26" s="36" t="s">
        <v>51</v>
      </c>
      <c r="B26" s="36" t="s">
        <v>56</v>
      </c>
      <c r="C26" s="36" t="s">
        <v>73</v>
      </c>
      <c r="D26" s="36" t="s">
        <v>73</v>
      </c>
      <c r="E26" s="36">
        <v>7</v>
      </c>
      <c r="F26" s="36" t="s">
        <v>74</v>
      </c>
      <c r="G26" s="36" t="s">
        <v>74</v>
      </c>
      <c r="H26" s="36" t="s">
        <v>57</v>
      </c>
      <c r="I26" s="71" t="s">
        <v>52</v>
      </c>
    </row>
  </sheetData>
  <mergeCells count="2">
    <mergeCell ref="A5:A6"/>
    <mergeCell ref="I5:I6"/>
  </mergeCells>
  <pageMargins left="0.7" right="1.08" top="0.75" bottom="0.75" header="0.3" footer="0.3"/>
  <pageSetup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rightToLeft="1" view="pageBreakPreview" zoomScaleNormal="85" zoomScaleSheetLayoutView="100" workbookViewId="0">
      <selection activeCell="D11" sqref="D11"/>
    </sheetView>
  </sheetViews>
  <sheetFormatPr defaultRowHeight="15"/>
  <cols>
    <col min="1" max="1" width="21.140625" customWidth="1"/>
    <col min="4" max="4" width="11.7109375" customWidth="1"/>
    <col min="5" max="5" width="11.85546875" customWidth="1"/>
    <col min="6" max="6" width="12.140625" customWidth="1"/>
    <col min="7" max="7" width="12.5703125" customWidth="1"/>
    <col min="8" max="8" width="17.42578125" customWidth="1"/>
    <col min="9" max="9" width="17.85546875" customWidth="1"/>
  </cols>
  <sheetData>
    <row r="1" spans="1:9" ht="15.75">
      <c r="A1" s="1" t="s">
        <v>48</v>
      </c>
      <c r="B1" s="2"/>
      <c r="C1" s="2"/>
      <c r="D1" s="2"/>
      <c r="E1" s="2"/>
      <c r="F1" s="2"/>
      <c r="G1" s="2"/>
      <c r="H1" s="2"/>
      <c r="I1" s="2"/>
    </row>
    <row r="2" spans="1:9" ht="18.75">
      <c r="A2" s="4" t="s">
        <v>106</v>
      </c>
      <c r="B2" s="4"/>
      <c r="C2" s="4"/>
      <c r="D2" s="5"/>
      <c r="E2" s="4"/>
      <c r="F2" s="4"/>
      <c r="G2" s="5"/>
      <c r="H2" s="5"/>
      <c r="I2" s="5"/>
    </row>
    <row r="3" spans="1:9" ht="18.75">
      <c r="A3" s="7" t="s">
        <v>109</v>
      </c>
      <c r="B3" s="7"/>
      <c r="C3" s="7"/>
      <c r="D3" s="7"/>
      <c r="E3" s="7"/>
      <c r="F3" s="8"/>
      <c r="G3" s="8"/>
      <c r="H3" s="8"/>
      <c r="I3" s="8"/>
    </row>
    <row r="4" spans="1:9" ht="18.75">
      <c r="A4" s="13" t="s">
        <v>58</v>
      </c>
      <c r="B4" s="12"/>
      <c r="C4" s="7"/>
      <c r="D4" s="7"/>
      <c r="E4" s="11"/>
      <c r="F4" s="8"/>
      <c r="G4" s="8"/>
      <c r="H4" s="8"/>
      <c r="I4" s="14" t="s">
        <v>59</v>
      </c>
    </row>
    <row r="5" spans="1:9" ht="31.5">
      <c r="A5" s="136" t="s">
        <v>16</v>
      </c>
      <c r="B5" s="15" t="s">
        <v>70</v>
      </c>
      <c r="C5" s="15" t="s">
        <v>69</v>
      </c>
      <c r="D5" s="15" t="s">
        <v>68</v>
      </c>
      <c r="E5" s="15" t="s">
        <v>67</v>
      </c>
      <c r="F5" s="15" t="s">
        <v>66</v>
      </c>
      <c r="G5" s="15" t="s">
        <v>65</v>
      </c>
      <c r="H5" s="16" t="s">
        <v>62</v>
      </c>
      <c r="I5" s="135" t="s">
        <v>17</v>
      </c>
    </row>
    <row r="6" spans="1:9" ht="15.75">
      <c r="A6" s="136"/>
      <c r="B6" s="17" t="s">
        <v>60</v>
      </c>
      <c r="C6" s="17" t="s">
        <v>18</v>
      </c>
      <c r="D6" s="17" t="s">
        <v>61</v>
      </c>
      <c r="E6" s="17" t="s">
        <v>19</v>
      </c>
      <c r="F6" s="17" t="s">
        <v>20</v>
      </c>
      <c r="G6" s="17" t="s">
        <v>21</v>
      </c>
      <c r="H6" s="18" t="s">
        <v>63</v>
      </c>
      <c r="I6" s="135"/>
    </row>
    <row r="7" spans="1:9" ht="15.75">
      <c r="A7" s="19" t="s">
        <v>12</v>
      </c>
      <c r="B7" s="20"/>
      <c r="C7" s="20"/>
      <c r="D7" s="20"/>
      <c r="E7" s="20"/>
      <c r="F7" s="20"/>
      <c r="G7" s="20"/>
      <c r="H7" s="20"/>
      <c r="I7" s="21" t="s">
        <v>1</v>
      </c>
    </row>
    <row r="8" spans="1:9">
      <c r="A8" s="60" t="s">
        <v>64</v>
      </c>
      <c r="B8" s="38" t="s">
        <v>56</v>
      </c>
      <c r="C8" s="38">
        <f>SUM(C13,C18,C23)</f>
        <v>17</v>
      </c>
      <c r="D8" s="38">
        <f>SUM(D13,D18,D23)</f>
        <v>59</v>
      </c>
      <c r="E8" s="38">
        <f>SUM(E13,E18,E23)</f>
        <v>61</v>
      </c>
      <c r="F8" s="38">
        <f>SUM(F13,F18,F23)</f>
        <v>14</v>
      </c>
      <c r="G8" s="38">
        <f>SUM(G13,G18,G23)</f>
        <v>10</v>
      </c>
      <c r="H8" s="38" t="s">
        <v>56</v>
      </c>
      <c r="I8" s="23" t="s">
        <v>0</v>
      </c>
    </row>
    <row r="9" spans="1:9">
      <c r="A9" s="82" t="s">
        <v>5</v>
      </c>
      <c r="B9" s="38" t="s">
        <v>56</v>
      </c>
      <c r="C9" s="87" t="s">
        <v>74</v>
      </c>
      <c r="D9" s="38" t="s">
        <v>56</v>
      </c>
      <c r="E9" s="87">
        <f t="shared" ref="E9:E11" si="0">SUM(E14,E19,E24)</f>
        <v>0</v>
      </c>
      <c r="F9" s="87">
        <f t="shared" ref="F9" si="1">SUM(F14,F19,F24)</f>
        <v>0</v>
      </c>
      <c r="G9" s="87">
        <f t="shared" ref="G9" si="2">SUM(G14,G19,G24)</f>
        <v>0</v>
      </c>
      <c r="H9" s="38" t="s">
        <v>56</v>
      </c>
      <c r="I9" s="85" t="s">
        <v>10</v>
      </c>
    </row>
    <row r="10" spans="1:9">
      <c r="A10" s="83" t="s">
        <v>7</v>
      </c>
      <c r="B10" s="38" t="s">
        <v>56</v>
      </c>
      <c r="C10" s="34">
        <f>SUM(C15,C20,C25)</f>
        <v>1</v>
      </c>
      <c r="D10" s="38" t="s">
        <v>56</v>
      </c>
      <c r="E10" s="87">
        <f t="shared" si="0"/>
        <v>0</v>
      </c>
      <c r="F10" s="87">
        <f t="shared" ref="F10" si="3">SUM(F15,F20,F25)</f>
        <v>0</v>
      </c>
      <c r="G10" s="87">
        <f t="shared" ref="G10" si="4">SUM(G15,G20,G25)</f>
        <v>0</v>
      </c>
      <c r="H10" s="38" t="s">
        <v>56</v>
      </c>
      <c r="I10" s="85" t="s">
        <v>11</v>
      </c>
    </row>
    <row r="11" spans="1:9">
      <c r="A11" s="84" t="s">
        <v>51</v>
      </c>
      <c r="B11" s="38" t="s">
        <v>56</v>
      </c>
      <c r="C11" s="34">
        <f>SUM(C16,C21,C26)</f>
        <v>16</v>
      </c>
      <c r="D11" s="38" t="s">
        <v>56</v>
      </c>
      <c r="E11" s="34">
        <f t="shared" si="0"/>
        <v>61</v>
      </c>
      <c r="F11" s="34">
        <f t="shared" ref="F11" si="5">SUM(F16,F21,F26)</f>
        <v>14</v>
      </c>
      <c r="G11" s="34">
        <f t="shared" ref="G11" si="6">SUM(G16,G21,G26)</f>
        <v>10</v>
      </c>
      <c r="H11" s="38" t="s">
        <v>56</v>
      </c>
      <c r="I11" s="86" t="s">
        <v>52</v>
      </c>
    </row>
    <row r="12" spans="1:9">
      <c r="A12" s="60" t="s">
        <v>35</v>
      </c>
      <c r="B12" s="38"/>
      <c r="C12" s="38"/>
      <c r="D12" s="38"/>
      <c r="E12" s="38"/>
      <c r="F12" s="38"/>
      <c r="G12" s="38"/>
      <c r="H12" s="38"/>
      <c r="I12" s="23" t="s">
        <v>200</v>
      </c>
    </row>
    <row r="13" spans="1:9">
      <c r="A13" s="66" t="s">
        <v>64</v>
      </c>
      <c r="B13" s="34" t="s">
        <v>56</v>
      </c>
      <c r="C13" s="34">
        <v>5</v>
      </c>
      <c r="D13" s="34">
        <v>24</v>
      </c>
      <c r="E13" s="34">
        <v>1</v>
      </c>
      <c r="F13" s="34">
        <v>2</v>
      </c>
      <c r="G13" s="34">
        <v>1</v>
      </c>
      <c r="H13" s="38" t="s">
        <v>56</v>
      </c>
      <c r="I13" s="68" t="s">
        <v>0</v>
      </c>
    </row>
    <row r="14" spans="1:9">
      <c r="A14" s="66" t="s">
        <v>5</v>
      </c>
      <c r="B14" s="34" t="s">
        <v>56</v>
      </c>
      <c r="C14" s="34" t="s">
        <v>73</v>
      </c>
      <c r="D14" s="34" t="s">
        <v>56</v>
      </c>
      <c r="E14" s="34" t="s">
        <v>74</v>
      </c>
      <c r="F14" s="34" t="s">
        <v>73</v>
      </c>
      <c r="G14" s="34" t="s">
        <v>74</v>
      </c>
      <c r="H14" s="38" t="s">
        <v>56</v>
      </c>
      <c r="I14" s="68" t="s">
        <v>10</v>
      </c>
    </row>
    <row r="15" spans="1:9">
      <c r="A15" s="67" t="s">
        <v>7</v>
      </c>
      <c r="B15" s="34" t="s">
        <v>56</v>
      </c>
      <c r="C15" s="34" t="s">
        <v>73</v>
      </c>
      <c r="D15" s="34" t="s">
        <v>56</v>
      </c>
      <c r="E15" s="34" t="s">
        <v>74</v>
      </c>
      <c r="F15" s="34" t="s">
        <v>73</v>
      </c>
      <c r="G15" s="34" t="s">
        <v>74</v>
      </c>
      <c r="H15" s="38" t="s">
        <v>56</v>
      </c>
      <c r="I15" s="68" t="s">
        <v>11</v>
      </c>
    </row>
    <row r="16" spans="1:9">
      <c r="A16" s="47" t="s">
        <v>51</v>
      </c>
      <c r="B16" s="34" t="s">
        <v>56</v>
      </c>
      <c r="C16" s="34">
        <v>5</v>
      </c>
      <c r="D16" s="34" t="s">
        <v>56</v>
      </c>
      <c r="E16" s="34">
        <v>1</v>
      </c>
      <c r="F16" s="34">
        <v>2</v>
      </c>
      <c r="G16" s="34">
        <v>1</v>
      </c>
      <c r="H16" s="38" t="s">
        <v>56</v>
      </c>
      <c r="I16" s="69" t="s">
        <v>52</v>
      </c>
    </row>
    <row r="17" spans="1:9">
      <c r="A17" s="60" t="s">
        <v>36</v>
      </c>
      <c r="B17" s="38"/>
      <c r="C17" s="38"/>
      <c r="D17" s="38"/>
      <c r="E17" s="38"/>
      <c r="F17" s="38"/>
      <c r="G17" s="38"/>
      <c r="H17" s="38"/>
      <c r="I17" s="23" t="s">
        <v>38</v>
      </c>
    </row>
    <row r="18" spans="1:9">
      <c r="A18" s="66" t="s">
        <v>64</v>
      </c>
      <c r="B18" s="34" t="s">
        <v>56</v>
      </c>
      <c r="C18" s="34">
        <v>12</v>
      </c>
      <c r="D18" s="34">
        <v>28</v>
      </c>
      <c r="E18" s="34">
        <v>27</v>
      </c>
      <c r="F18" s="34">
        <v>12</v>
      </c>
      <c r="G18" s="34">
        <v>9</v>
      </c>
      <c r="H18" s="38" t="s">
        <v>56</v>
      </c>
      <c r="I18" s="68" t="s">
        <v>0</v>
      </c>
    </row>
    <row r="19" spans="1:9">
      <c r="A19" s="66" t="s">
        <v>5</v>
      </c>
      <c r="B19" s="34" t="s">
        <v>56</v>
      </c>
      <c r="C19" s="34" t="s">
        <v>74</v>
      </c>
      <c r="D19" s="34" t="s">
        <v>56</v>
      </c>
      <c r="E19" s="34" t="s">
        <v>74</v>
      </c>
      <c r="F19" s="34" t="s">
        <v>73</v>
      </c>
      <c r="G19" s="34" t="s">
        <v>74</v>
      </c>
      <c r="H19" s="38" t="s">
        <v>56</v>
      </c>
      <c r="I19" s="68" t="s">
        <v>10</v>
      </c>
    </row>
    <row r="20" spans="1:9">
      <c r="A20" s="67" t="s">
        <v>7</v>
      </c>
      <c r="B20" s="34" t="s">
        <v>56</v>
      </c>
      <c r="C20" s="34">
        <v>1</v>
      </c>
      <c r="D20" s="34" t="s">
        <v>56</v>
      </c>
      <c r="E20" s="34" t="s">
        <v>74</v>
      </c>
      <c r="F20" s="34" t="s">
        <v>73</v>
      </c>
      <c r="G20" s="34" t="s">
        <v>74</v>
      </c>
      <c r="H20" s="38" t="s">
        <v>56</v>
      </c>
      <c r="I20" s="68" t="s">
        <v>11</v>
      </c>
    </row>
    <row r="21" spans="1:9">
      <c r="A21" s="47" t="s">
        <v>51</v>
      </c>
      <c r="B21" s="34" t="s">
        <v>56</v>
      </c>
      <c r="C21" s="34">
        <v>11</v>
      </c>
      <c r="D21" s="34" t="s">
        <v>56</v>
      </c>
      <c r="E21" s="34">
        <v>27</v>
      </c>
      <c r="F21" s="34">
        <v>12</v>
      </c>
      <c r="G21" s="34">
        <v>9</v>
      </c>
      <c r="H21" s="38" t="s">
        <v>56</v>
      </c>
      <c r="I21" s="69" t="s">
        <v>52</v>
      </c>
    </row>
    <row r="22" spans="1:9">
      <c r="A22" s="60" t="s">
        <v>33</v>
      </c>
      <c r="B22" s="34"/>
      <c r="C22" s="34"/>
      <c r="D22" s="34"/>
      <c r="E22" s="34"/>
      <c r="F22" s="34"/>
      <c r="G22" s="34"/>
      <c r="H22" s="38"/>
      <c r="I22" s="23" t="s">
        <v>34</v>
      </c>
    </row>
    <row r="23" spans="1:9">
      <c r="A23" s="66" t="s">
        <v>64</v>
      </c>
      <c r="B23" s="34" t="s">
        <v>56</v>
      </c>
      <c r="C23" s="34" t="s">
        <v>74</v>
      </c>
      <c r="D23" s="34">
        <v>7</v>
      </c>
      <c r="E23" s="34">
        <v>33</v>
      </c>
      <c r="F23" s="34" t="s">
        <v>74</v>
      </c>
      <c r="G23" s="34" t="s">
        <v>74</v>
      </c>
      <c r="H23" s="38" t="s">
        <v>56</v>
      </c>
      <c r="I23" s="68" t="s">
        <v>0</v>
      </c>
    </row>
    <row r="24" spans="1:9">
      <c r="A24" s="66" t="s">
        <v>5</v>
      </c>
      <c r="B24" s="34" t="s">
        <v>56</v>
      </c>
      <c r="C24" s="34" t="s">
        <v>74</v>
      </c>
      <c r="D24" s="34" t="s">
        <v>56</v>
      </c>
      <c r="E24" s="34" t="s">
        <v>74</v>
      </c>
      <c r="F24" s="34" t="s">
        <v>74</v>
      </c>
      <c r="G24" s="34" t="s">
        <v>74</v>
      </c>
      <c r="H24" s="38" t="s">
        <v>56</v>
      </c>
      <c r="I24" s="68" t="s">
        <v>10</v>
      </c>
    </row>
    <row r="25" spans="1:9">
      <c r="A25" s="67" t="s">
        <v>7</v>
      </c>
      <c r="B25" s="34" t="s">
        <v>56</v>
      </c>
      <c r="C25" s="34" t="s">
        <v>74</v>
      </c>
      <c r="D25" s="34" t="s">
        <v>56</v>
      </c>
      <c r="E25" s="34" t="s">
        <v>74</v>
      </c>
      <c r="F25" s="34" t="s">
        <v>74</v>
      </c>
      <c r="G25" s="34" t="s">
        <v>74</v>
      </c>
      <c r="H25" s="38" t="s">
        <v>56</v>
      </c>
      <c r="I25" s="68" t="s">
        <v>11</v>
      </c>
    </row>
    <row r="26" spans="1:9">
      <c r="A26" s="47" t="s">
        <v>51</v>
      </c>
      <c r="B26" s="34" t="s">
        <v>56</v>
      </c>
      <c r="C26" s="34" t="s">
        <v>74</v>
      </c>
      <c r="D26" s="34" t="s">
        <v>56</v>
      </c>
      <c r="E26" s="34">
        <v>33</v>
      </c>
      <c r="F26" s="34" t="s">
        <v>74</v>
      </c>
      <c r="G26" s="34" t="s">
        <v>74</v>
      </c>
      <c r="H26" s="38" t="s">
        <v>56</v>
      </c>
      <c r="I26" s="69" t="s">
        <v>52</v>
      </c>
    </row>
    <row r="27" spans="1:9" ht="15.75">
      <c r="A27" s="19" t="s">
        <v>13</v>
      </c>
      <c r="B27" s="52"/>
      <c r="C27" s="52"/>
      <c r="D27" s="52"/>
      <c r="E27" s="52"/>
      <c r="F27" s="51"/>
      <c r="G27" s="51"/>
      <c r="H27" s="51"/>
      <c r="I27" s="43" t="s">
        <v>2</v>
      </c>
    </row>
    <row r="28" spans="1:9">
      <c r="A28" s="60" t="s">
        <v>64</v>
      </c>
      <c r="B28" s="38" t="s">
        <v>56</v>
      </c>
      <c r="C28" s="38">
        <f>SUM(C33,C38,C43)</f>
        <v>17</v>
      </c>
      <c r="D28" s="38">
        <f>SUM(D33,D38,D43)</f>
        <v>59</v>
      </c>
      <c r="E28" s="38">
        <f>SUM(E33,E38,E43)</f>
        <v>55</v>
      </c>
      <c r="F28" s="38">
        <f>SUM(F33,F38,F43)</f>
        <v>14</v>
      </c>
      <c r="G28" s="38">
        <f>SUM(G33,G38,G43)</f>
        <v>10</v>
      </c>
      <c r="H28" s="38" t="s">
        <v>56</v>
      </c>
      <c r="I28" s="23" t="s">
        <v>0</v>
      </c>
    </row>
    <row r="29" spans="1:9">
      <c r="A29" s="82" t="s">
        <v>5</v>
      </c>
      <c r="B29" s="38" t="s">
        <v>56</v>
      </c>
      <c r="C29" s="74">
        <f t="shared" ref="C29:C31" si="7">SUM(C34,C39,C44)</f>
        <v>0</v>
      </c>
      <c r="D29" s="38" t="s">
        <v>56</v>
      </c>
      <c r="E29" s="74">
        <f t="shared" ref="E29:G31" si="8">SUM(E34,E39,E44)</f>
        <v>0</v>
      </c>
      <c r="F29" s="74">
        <f t="shared" si="8"/>
        <v>0</v>
      </c>
      <c r="G29" s="74">
        <f t="shared" si="8"/>
        <v>0</v>
      </c>
      <c r="H29" s="38" t="s">
        <v>56</v>
      </c>
      <c r="I29" s="85" t="s">
        <v>10</v>
      </c>
    </row>
    <row r="30" spans="1:9">
      <c r="A30" s="83" t="s">
        <v>7</v>
      </c>
      <c r="B30" s="38" t="s">
        <v>56</v>
      </c>
      <c r="C30" s="38">
        <f t="shared" si="7"/>
        <v>1</v>
      </c>
      <c r="D30" s="38" t="s">
        <v>56</v>
      </c>
      <c r="E30" s="74">
        <f t="shared" si="8"/>
        <v>0</v>
      </c>
      <c r="F30" s="74">
        <f t="shared" si="8"/>
        <v>0</v>
      </c>
      <c r="G30" s="74">
        <f t="shared" si="8"/>
        <v>0</v>
      </c>
      <c r="H30" s="38" t="s">
        <v>56</v>
      </c>
      <c r="I30" s="85" t="s">
        <v>11</v>
      </c>
    </row>
    <row r="31" spans="1:9">
      <c r="A31" s="84" t="s">
        <v>51</v>
      </c>
      <c r="B31" s="38" t="s">
        <v>56</v>
      </c>
      <c r="C31" s="38">
        <f t="shared" si="7"/>
        <v>16</v>
      </c>
      <c r="D31" s="38" t="s">
        <v>56</v>
      </c>
      <c r="E31" s="38">
        <f t="shared" si="8"/>
        <v>55</v>
      </c>
      <c r="F31" s="38">
        <f t="shared" si="8"/>
        <v>14</v>
      </c>
      <c r="G31" s="38">
        <f t="shared" si="8"/>
        <v>10</v>
      </c>
      <c r="H31" s="38" t="s">
        <v>56</v>
      </c>
      <c r="I31" s="86" t="s">
        <v>52</v>
      </c>
    </row>
    <row r="32" spans="1:9">
      <c r="A32" s="60" t="s">
        <v>35</v>
      </c>
      <c r="B32" s="38"/>
      <c r="C32" s="38"/>
      <c r="D32" s="38"/>
      <c r="E32" s="38"/>
      <c r="F32" s="38"/>
      <c r="G32" s="38"/>
      <c r="H32" s="38"/>
      <c r="I32" s="23" t="s">
        <v>200</v>
      </c>
    </row>
    <row r="33" spans="1:9">
      <c r="A33" s="66" t="s">
        <v>64</v>
      </c>
      <c r="B33" s="34" t="s">
        <v>56</v>
      </c>
      <c r="C33" s="34">
        <v>5</v>
      </c>
      <c r="D33" s="34">
        <v>24</v>
      </c>
      <c r="E33" s="34">
        <v>1</v>
      </c>
      <c r="F33" s="34">
        <v>2</v>
      </c>
      <c r="G33" s="34">
        <v>1</v>
      </c>
      <c r="H33" s="38" t="s">
        <v>56</v>
      </c>
      <c r="I33" s="68" t="s">
        <v>0</v>
      </c>
    </row>
    <row r="34" spans="1:9">
      <c r="A34" s="66" t="s">
        <v>5</v>
      </c>
      <c r="B34" s="34" t="s">
        <v>56</v>
      </c>
      <c r="C34" s="34" t="s">
        <v>73</v>
      </c>
      <c r="D34" s="34" t="s">
        <v>56</v>
      </c>
      <c r="E34" s="34" t="s">
        <v>74</v>
      </c>
      <c r="F34" s="34" t="s">
        <v>73</v>
      </c>
      <c r="G34" s="34" t="s">
        <v>74</v>
      </c>
      <c r="H34" s="38" t="s">
        <v>56</v>
      </c>
      <c r="I34" s="68" t="s">
        <v>10</v>
      </c>
    </row>
    <row r="35" spans="1:9">
      <c r="A35" s="67" t="s">
        <v>7</v>
      </c>
      <c r="B35" s="34" t="s">
        <v>56</v>
      </c>
      <c r="C35" s="34" t="s">
        <v>73</v>
      </c>
      <c r="D35" s="34" t="s">
        <v>56</v>
      </c>
      <c r="E35" s="34" t="s">
        <v>74</v>
      </c>
      <c r="F35" s="34" t="s">
        <v>73</v>
      </c>
      <c r="G35" s="34" t="s">
        <v>74</v>
      </c>
      <c r="H35" s="38" t="s">
        <v>56</v>
      </c>
      <c r="I35" s="68" t="s">
        <v>11</v>
      </c>
    </row>
    <row r="36" spans="1:9">
      <c r="A36" s="47" t="s">
        <v>51</v>
      </c>
      <c r="B36" s="34" t="s">
        <v>56</v>
      </c>
      <c r="C36" s="34">
        <v>5</v>
      </c>
      <c r="D36" s="34" t="s">
        <v>56</v>
      </c>
      <c r="E36" s="34">
        <v>1</v>
      </c>
      <c r="F36" s="34">
        <v>2</v>
      </c>
      <c r="G36" s="34">
        <v>1</v>
      </c>
      <c r="H36" s="38" t="s">
        <v>56</v>
      </c>
      <c r="I36" s="69" t="s">
        <v>52</v>
      </c>
    </row>
    <row r="37" spans="1:9">
      <c r="A37" s="60" t="s">
        <v>36</v>
      </c>
      <c r="B37" s="38"/>
      <c r="C37" s="38"/>
      <c r="D37" s="38"/>
      <c r="E37" s="38"/>
      <c r="F37" s="38"/>
      <c r="G37" s="38"/>
      <c r="H37" s="38"/>
      <c r="I37" s="23" t="s">
        <v>38</v>
      </c>
    </row>
    <row r="38" spans="1:9">
      <c r="A38" s="66" t="s">
        <v>64</v>
      </c>
      <c r="B38" s="34" t="s">
        <v>56</v>
      </c>
      <c r="C38" s="34">
        <v>12</v>
      </c>
      <c r="D38" s="34">
        <v>28</v>
      </c>
      <c r="E38" s="34">
        <v>27</v>
      </c>
      <c r="F38" s="34">
        <v>12</v>
      </c>
      <c r="G38" s="34">
        <v>9</v>
      </c>
      <c r="H38" s="38" t="s">
        <v>56</v>
      </c>
      <c r="I38" s="68" t="s">
        <v>0</v>
      </c>
    </row>
    <row r="39" spans="1:9">
      <c r="A39" s="66" t="s">
        <v>5</v>
      </c>
      <c r="B39" s="34" t="s">
        <v>56</v>
      </c>
      <c r="C39" s="34" t="s">
        <v>74</v>
      </c>
      <c r="D39" s="34" t="s">
        <v>56</v>
      </c>
      <c r="E39" s="34" t="s">
        <v>74</v>
      </c>
      <c r="F39" s="34" t="s">
        <v>73</v>
      </c>
      <c r="G39" s="34" t="s">
        <v>74</v>
      </c>
      <c r="H39" s="38" t="s">
        <v>56</v>
      </c>
      <c r="I39" s="68" t="s">
        <v>10</v>
      </c>
    </row>
    <row r="40" spans="1:9">
      <c r="A40" s="67" t="s">
        <v>7</v>
      </c>
      <c r="B40" s="34" t="s">
        <v>56</v>
      </c>
      <c r="C40" s="34">
        <v>1</v>
      </c>
      <c r="D40" s="34" t="s">
        <v>56</v>
      </c>
      <c r="E40" s="34" t="s">
        <v>74</v>
      </c>
      <c r="F40" s="34" t="s">
        <v>73</v>
      </c>
      <c r="G40" s="34" t="s">
        <v>74</v>
      </c>
      <c r="H40" s="38" t="s">
        <v>56</v>
      </c>
      <c r="I40" s="68" t="s">
        <v>11</v>
      </c>
    </row>
    <row r="41" spans="1:9">
      <c r="A41" s="47" t="s">
        <v>51</v>
      </c>
      <c r="B41" s="34" t="s">
        <v>56</v>
      </c>
      <c r="C41" s="34">
        <v>11</v>
      </c>
      <c r="D41" s="34" t="s">
        <v>56</v>
      </c>
      <c r="E41" s="34">
        <v>27</v>
      </c>
      <c r="F41" s="34">
        <v>12</v>
      </c>
      <c r="G41" s="34">
        <v>9</v>
      </c>
      <c r="H41" s="38" t="s">
        <v>56</v>
      </c>
      <c r="I41" s="69" t="s">
        <v>52</v>
      </c>
    </row>
    <row r="42" spans="1:9">
      <c r="A42" s="60" t="s">
        <v>33</v>
      </c>
      <c r="B42" s="34"/>
      <c r="C42" s="34"/>
      <c r="D42" s="34"/>
      <c r="E42" s="34"/>
      <c r="F42" s="34"/>
      <c r="G42" s="34"/>
      <c r="H42" s="38"/>
      <c r="I42" s="23" t="s">
        <v>34</v>
      </c>
    </row>
    <row r="43" spans="1:9">
      <c r="A43" s="66" t="s">
        <v>64</v>
      </c>
      <c r="B43" s="34" t="s">
        <v>56</v>
      </c>
      <c r="C43" s="34" t="s">
        <v>74</v>
      </c>
      <c r="D43" s="34">
        <v>7</v>
      </c>
      <c r="E43" s="34">
        <v>27</v>
      </c>
      <c r="F43" s="34" t="s">
        <v>74</v>
      </c>
      <c r="G43" s="34" t="s">
        <v>74</v>
      </c>
      <c r="H43" s="38" t="s">
        <v>56</v>
      </c>
      <c r="I43" s="68" t="s">
        <v>0</v>
      </c>
    </row>
    <row r="44" spans="1:9">
      <c r="A44" s="66" t="s">
        <v>5</v>
      </c>
      <c r="B44" s="34" t="s">
        <v>56</v>
      </c>
      <c r="C44" s="34" t="s">
        <v>74</v>
      </c>
      <c r="D44" s="34" t="s">
        <v>56</v>
      </c>
      <c r="E44" s="34" t="s">
        <v>74</v>
      </c>
      <c r="F44" s="34" t="s">
        <v>74</v>
      </c>
      <c r="G44" s="34" t="s">
        <v>74</v>
      </c>
      <c r="H44" s="38" t="s">
        <v>56</v>
      </c>
      <c r="I44" s="68" t="s">
        <v>10</v>
      </c>
    </row>
    <row r="45" spans="1:9">
      <c r="A45" s="67" t="s">
        <v>7</v>
      </c>
      <c r="B45" s="34" t="s">
        <v>56</v>
      </c>
      <c r="C45" s="34" t="s">
        <v>74</v>
      </c>
      <c r="D45" s="34" t="s">
        <v>56</v>
      </c>
      <c r="E45" s="34" t="s">
        <v>74</v>
      </c>
      <c r="F45" s="34" t="s">
        <v>74</v>
      </c>
      <c r="G45" s="34" t="s">
        <v>74</v>
      </c>
      <c r="H45" s="38" t="s">
        <v>56</v>
      </c>
      <c r="I45" s="68" t="s">
        <v>11</v>
      </c>
    </row>
    <row r="46" spans="1:9">
      <c r="A46" s="47" t="s">
        <v>51</v>
      </c>
      <c r="B46" s="34" t="s">
        <v>56</v>
      </c>
      <c r="C46" s="34" t="s">
        <v>74</v>
      </c>
      <c r="D46" s="34" t="s">
        <v>56</v>
      </c>
      <c r="E46" s="34">
        <v>27</v>
      </c>
      <c r="F46" s="34" t="s">
        <v>74</v>
      </c>
      <c r="G46" s="34" t="s">
        <v>74</v>
      </c>
      <c r="H46" s="38" t="s">
        <v>56</v>
      </c>
      <c r="I46" s="69" t="s">
        <v>52</v>
      </c>
    </row>
    <row r="47" spans="1:9" ht="15.75">
      <c r="A47" s="19" t="s">
        <v>14</v>
      </c>
      <c r="B47" s="51"/>
      <c r="C47" s="52"/>
      <c r="D47" s="52"/>
      <c r="E47" s="52"/>
      <c r="F47" s="51"/>
      <c r="G47" s="51"/>
      <c r="H47" s="51"/>
      <c r="I47" s="44" t="s">
        <v>3</v>
      </c>
    </row>
    <row r="48" spans="1:9">
      <c r="A48" s="60" t="s">
        <v>64</v>
      </c>
      <c r="B48" s="38" t="s">
        <v>56</v>
      </c>
      <c r="C48" s="38">
        <f>SUM(C53,C58,C63)</f>
        <v>17</v>
      </c>
      <c r="D48" s="38">
        <f>SUM(D53,D58,D63)</f>
        <v>60</v>
      </c>
      <c r="E48" s="38">
        <f>SUM(E53,E58,E63)</f>
        <v>55</v>
      </c>
      <c r="F48" s="38">
        <f>SUM(F53,F58,F63)</f>
        <v>16</v>
      </c>
      <c r="G48" s="38">
        <f>SUM(G53,G58,G63)</f>
        <v>10</v>
      </c>
      <c r="H48" s="38" t="s">
        <v>56</v>
      </c>
      <c r="I48" s="23" t="s">
        <v>0</v>
      </c>
    </row>
    <row r="49" spans="1:9">
      <c r="A49" s="82" t="s">
        <v>5</v>
      </c>
      <c r="B49" s="38" t="s">
        <v>56</v>
      </c>
      <c r="C49" s="38">
        <f t="shared" ref="C49:C51" si="9">SUM(C54,C59,C64)</f>
        <v>0</v>
      </c>
      <c r="D49" s="38" t="s">
        <v>56</v>
      </c>
      <c r="E49" s="74">
        <f t="shared" ref="E49:G51" si="10">SUM(E54,E59,E64)</f>
        <v>0</v>
      </c>
      <c r="F49" s="74">
        <f t="shared" si="10"/>
        <v>0</v>
      </c>
      <c r="G49" s="87">
        <f t="shared" si="10"/>
        <v>0</v>
      </c>
      <c r="H49" s="38" t="s">
        <v>56</v>
      </c>
      <c r="I49" s="85" t="s">
        <v>10</v>
      </c>
    </row>
    <row r="50" spans="1:9">
      <c r="A50" s="83" t="s">
        <v>7</v>
      </c>
      <c r="B50" s="38" t="s">
        <v>56</v>
      </c>
      <c r="C50" s="38">
        <f t="shared" si="9"/>
        <v>1</v>
      </c>
      <c r="D50" s="38" t="s">
        <v>56</v>
      </c>
      <c r="E50" s="74">
        <f t="shared" si="10"/>
        <v>0</v>
      </c>
      <c r="F50" s="74">
        <f t="shared" si="10"/>
        <v>0</v>
      </c>
      <c r="G50" s="87">
        <f t="shared" si="10"/>
        <v>0</v>
      </c>
      <c r="H50" s="38" t="s">
        <v>56</v>
      </c>
      <c r="I50" s="85" t="s">
        <v>11</v>
      </c>
    </row>
    <row r="51" spans="1:9">
      <c r="A51" s="84" t="s">
        <v>51</v>
      </c>
      <c r="B51" s="38" t="s">
        <v>56</v>
      </c>
      <c r="C51" s="38">
        <f t="shared" si="9"/>
        <v>16</v>
      </c>
      <c r="D51" s="38" t="s">
        <v>56</v>
      </c>
      <c r="E51" s="38">
        <f t="shared" si="10"/>
        <v>55</v>
      </c>
      <c r="F51" s="38">
        <f t="shared" si="10"/>
        <v>16</v>
      </c>
      <c r="G51" s="34">
        <f t="shared" si="10"/>
        <v>10</v>
      </c>
      <c r="H51" s="38" t="s">
        <v>56</v>
      </c>
      <c r="I51" s="86" t="s">
        <v>52</v>
      </c>
    </row>
    <row r="52" spans="1:9">
      <c r="A52" s="60" t="s">
        <v>35</v>
      </c>
      <c r="B52" s="38"/>
      <c r="C52" s="34"/>
      <c r="D52" s="38"/>
      <c r="E52" s="38"/>
      <c r="F52" s="38"/>
      <c r="G52" s="38"/>
      <c r="H52" s="38"/>
      <c r="I52" s="23" t="s">
        <v>200</v>
      </c>
    </row>
    <row r="53" spans="1:9">
      <c r="A53" s="66" t="s">
        <v>64</v>
      </c>
      <c r="B53" s="34" t="s">
        <v>56</v>
      </c>
      <c r="C53" s="34">
        <v>4</v>
      </c>
      <c r="D53" s="34">
        <v>25</v>
      </c>
      <c r="E53" s="34">
        <v>1</v>
      </c>
      <c r="F53" s="34">
        <v>2</v>
      </c>
      <c r="G53" s="34">
        <v>1</v>
      </c>
      <c r="H53" s="38" t="s">
        <v>56</v>
      </c>
      <c r="I53" s="68" t="s">
        <v>0</v>
      </c>
    </row>
    <row r="54" spans="1:9">
      <c r="A54" s="66" t="s">
        <v>5</v>
      </c>
      <c r="B54" s="34" t="s">
        <v>56</v>
      </c>
      <c r="C54" s="34" t="s">
        <v>73</v>
      </c>
      <c r="D54" s="34" t="s">
        <v>56</v>
      </c>
      <c r="E54" s="34" t="s">
        <v>74</v>
      </c>
      <c r="F54" s="34" t="s">
        <v>73</v>
      </c>
      <c r="G54" s="34" t="s">
        <v>74</v>
      </c>
      <c r="H54" s="38" t="s">
        <v>56</v>
      </c>
      <c r="I54" s="68" t="s">
        <v>10</v>
      </c>
    </row>
    <row r="55" spans="1:9">
      <c r="A55" s="67" t="s">
        <v>7</v>
      </c>
      <c r="B55" s="34" t="s">
        <v>56</v>
      </c>
      <c r="C55" s="34" t="s">
        <v>73</v>
      </c>
      <c r="D55" s="34" t="s">
        <v>56</v>
      </c>
      <c r="E55" s="34" t="s">
        <v>74</v>
      </c>
      <c r="F55" s="34" t="s">
        <v>73</v>
      </c>
      <c r="G55" s="34" t="s">
        <v>74</v>
      </c>
      <c r="H55" s="38" t="s">
        <v>56</v>
      </c>
      <c r="I55" s="68" t="s">
        <v>11</v>
      </c>
    </row>
    <row r="56" spans="1:9">
      <c r="A56" s="47" t="s">
        <v>51</v>
      </c>
      <c r="B56" s="34" t="s">
        <v>56</v>
      </c>
      <c r="C56" s="34">
        <v>4</v>
      </c>
      <c r="D56" s="34" t="s">
        <v>56</v>
      </c>
      <c r="E56" s="34">
        <v>1</v>
      </c>
      <c r="F56" s="34">
        <v>2</v>
      </c>
      <c r="G56" s="34">
        <v>1</v>
      </c>
      <c r="H56" s="38" t="s">
        <v>56</v>
      </c>
      <c r="I56" s="69" t="s">
        <v>52</v>
      </c>
    </row>
    <row r="57" spans="1:9">
      <c r="A57" s="60" t="s">
        <v>36</v>
      </c>
      <c r="B57" s="38"/>
      <c r="C57" s="38"/>
      <c r="D57" s="38"/>
      <c r="E57" s="38"/>
      <c r="F57" s="38"/>
      <c r="G57" s="38"/>
      <c r="H57" s="38"/>
      <c r="I57" s="23" t="s">
        <v>38</v>
      </c>
    </row>
    <row r="58" spans="1:9">
      <c r="A58" s="66" t="s">
        <v>64</v>
      </c>
      <c r="B58" s="34" t="s">
        <v>56</v>
      </c>
      <c r="C58" s="34">
        <v>13</v>
      </c>
      <c r="D58" s="34">
        <v>28</v>
      </c>
      <c r="E58" s="34">
        <v>27</v>
      </c>
      <c r="F58" s="34">
        <v>14</v>
      </c>
      <c r="G58" s="34">
        <v>9</v>
      </c>
      <c r="H58" s="38" t="s">
        <v>56</v>
      </c>
      <c r="I58" s="68" t="s">
        <v>0</v>
      </c>
    </row>
    <row r="59" spans="1:9">
      <c r="A59" s="66" t="s">
        <v>5</v>
      </c>
      <c r="B59" s="34" t="s">
        <v>56</v>
      </c>
      <c r="C59" s="34" t="s">
        <v>74</v>
      </c>
      <c r="D59" s="34" t="s">
        <v>56</v>
      </c>
      <c r="E59" s="34" t="s">
        <v>74</v>
      </c>
      <c r="F59" s="34" t="s">
        <v>73</v>
      </c>
      <c r="G59" s="34" t="s">
        <v>74</v>
      </c>
      <c r="H59" s="38" t="s">
        <v>56</v>
      </c>
      <c r="I59" s="68" t="s">
        <v>10</v>
      </c>
    </row>
    <row r="60" spans="1:9">
      <c r="A60" s="67" t="s">
        <v>7</v>
      </c>
      <c r="B60" s="34" t="s">
        <v>56</v>
      </c>
      <c r="C60" s="34">
        <v>1</v>
      </c>
      <c r="D60" s="34" t="s">
        <v>56</v>
      </c>
      <c r="E60" s="34" t="s">
        <v>74</v>
      </c>
      <c r="F60" s="34" t="s">
        <v>73</v>
      </c>
      <c r="G60" s="34" t="s">
        <v>74</v>
      </c>
      <c r="H60" s="38" t="s">
        <v>56</v>
      </c>
      <c r="I60" s="68" t="s">
        <v>11</v>
      </c>
    </row>
    <row r="61" spans="1:9">
      <c r="A61" s="47" t="s">
        <v>51</v>
      </c>
      <c r="B61" s="34" t="s">
        <v>56</v>
      </c>
      <c r="C61" s="34">
        <v>12</v>
      </c>
      <c r="D61" s="34" t="s">
        <v>56</v>
      </c>
      <c r="E61" s="34">
        <v>27</v>
      </c>
      <c r="F61" s="34">
        <v>14</v>
      </c>
      <c r="G61" s="34">
        <v>9</v>
      </c>
      <c r="H61" s="38" t="s">
        <v>56</v>
      </c>
      <c r="I61" s="69" t="s">
        <v>52</v>
      </c>
    </row>
    <row r="62" spans="1:9">
      <c r="A62" s="60" t="s">
        <v>33</v>
      </c>
      <c r="B62" s="34"/>
      <c r="C62" s="34"/>
      <c r="D62" s="34"/>
      <c r="E62" s="34"/>
      <c r="F62" s="34"/>
      <c r="G62" s="34"/>
      <c r="H62" s="38"/>
      <c r="I62" s="23" t="s">
        <v>34</v>
      </c>
    </row>
    <row r="63" spans="1:9">
      <c r="A63" s="66" t="s">
        <v>64</v>
      </c>
      <c r="B63" s="34" t="s">
        <v>56</v>
      </c>
      <c r="C63" s="34" t="s">
        <v>74</v>
      </c>
      <c r="D63" s="34">
        <v>7</v>
      </c>
      <c r="E63" s="34">
        <v>27</v>
      </c>
      <c r="F63" s="34" t="s">
        <v>74</v>
      </c>
      <c r="G63" s="34" t="s">
        <v>74</v>
      </c>
      <c r="H63" s="38" t="s">
        <v>56</v>
      </c>
      <c r="I63" s="68" t="s">
        <v>0</v>
      </c>
    </row>
    <row r="64" spans="1:9">
      <c r="A64" s="66" t="s">
        <v>5</v>
      </c>
      <c r="B64" s="34" t="s">
        <v>56</v>
      </c>
      <c r="C64" s="34" t="s">
        <v>74</v>
      </c>
      <c r="D64" s="34" t="s">
        <v>56</v>
      </c>
      <c r="E64" s="34" t="s">
        <v>74</v>
      </c>
      <c r="F64" s="34" t="s">
        <v>74</v>
      </c>
      <c r="G64" s="34" t="s">
        <v>74</v>
      </c>
      <c r="H64" s="38" t="s">
        <v>56</v>
      </c>
      <c r="I64" s="68" t="s">
        <v>10</v>
      </c>
    </row>
    <row r="65" spans="1:9">
      <c r="A65" s="67" t="s">
        <v>7</v>
      </c>
      <c r="B65" s="34" t="s">
        <v>56</v>
      </c>
      <c r="C65" s="34" t="s">
        <v>74</v>
      </c>
      <c r="D65" s="34" t="s">
        <v>56</v>
      </c>
      <c r="E65" s="34" t="s">
        <v>74</v>
      </c>
      <c r="F65" s="34" t="s">
        <v>74</v>
      </c>
      <c r="G65" s="34" t="s">
        <v>74</v>
      </c>
      <c r="H65" s="38" t="s">
        <v>56</v>
      </c>
      <c r="I65" s="68" t="s">
        <v>11</v>
      </c>
    </row>
    <row r="66" spans="1:9">
      <c r="A66" s="47" t="s">
        <v>51</v>
      </c>
      <c r="B66" s="34" t="s">
        <v>56</v>
      </c>
      <c r="C66" s="34" t="s">
        <v>74</v>
      </c>
      <c r="D66" s="34" t="s">
        <v>56</v>
      </c>
      <c r="E66" s="34">
        <v>27</v>
      </c>
      <c r="F66" s="34" t="s">
        <v>74</v>
      </c>
      <c r="G66" s="34" t="s">
        <v>74</v>
      </c>
      <c r="H66" s="38" t="s">
        <v>56</v>
      </c>
      <c r="I66" s="69" t="s">
        <v>52</v>
      </c>
    </row>
    <row r="67" spans="1:9" ht="15.75">
      <c r="A67" s="19" t="s">
        <v>24</v>
      </c>
      <c r="B67" s="51"/>
      <c r="C67" s="52"/>
      <c r="D67" s="52"/>
      <c r="E67" s="52"/>
      <c r="F67" s="51"/>
      <c r="G67" s="51"/>
      <c r="H67" s="51"/>
      <c r="I67" s="44" t="s">
        <v>25</v>
      </c>
    </row>
    <row r="68" spans="1:9">
      <c r="A68" s="60" t="s">
        <v>64</v>
      </c>
      <c r="B68" s="38" t="s">
        <v>56</v>
      </c>
      <c r="C68" s="38">
        <f>SUM(C73,C78,C83)</f>
        <v>14</v>
      </c>
      <c r="D68" s="38">
        <f>SUM(D73,D78,D83)</f>
        <v>60</v>
      </c>
      <c r="E68" s="38">
        <f>SUM(E73,E78,E83)</f>
        <v>59</v>
      </c>
      <c r="F68" s="38">
        <f>SUM(F73,F78,F83)</f>
        <v>16</v>
      </c>
      <c r="G68" s="38">
        <f>SUM(G73,G78,G83)</f>
        <v>10</v>
      </c>
      <c r="H68" s="38" t="s">
        <v>56</v>
      </c>
      <c r="I68" s="23" t="s">
        <v>0</v>
      </c>
    </row>
    <row r="69" spans="1:9">
      <c r="A69" s="82" t="s">
        <v>5</v>
      </c>
      <c r="B69" s="38" t="s">
        <v>56</v>
      </c>
      <c r="C69" s="74">
        <f t="shared" ref="C69:C71" si="11">SUM(C74,C79,C84)</f>
        <v>0</v>
      </c>
      <c r="D69" s="38" t="s">
        <v>56</v>
      </c>
      <c r="E69" s="74">
        <f t="shared" ref="E69:G71" si="12">SUM(E74,E79,E84)</f>
        <v>0</v>
      </c>
      <c r="F69" s="74">
        <f t="shared" si="12"/>
        <v>0</v>
      </c>
      <c r="G69" s="87">
        <f t="shared" si="12"/>
        <v>0</v>
      </c>
      <c r="H69" s="38" t="s">
        <v>56</v>
      </c>
      <c r="I69" s="85" t="s">
        <v>10</v>
      </c>
    </row>
    <row r="70" spans="1:9">
      <c r="A70" s="83" t="s">
        <v>7</v>
      </c>
      <c r="B70" s="38" t="s">
        <v>56</v>
      </c>
      <c r="C70" s="38">
        <f t="shared" si="11"/>
        <v>1</v>
      </c>
      <c r="D70" s="38" t="s">
        <v>56</v>
      </c>
      <c r="E70" s="74">
        <f t="shared" ref="E70" si="13">SUM(E75,E80,E85)</f>
        <v>0</v>
      </c>
      <c r="F70" s="74">
        <f t="shared" si="12"/>
        <v>0</v>
      </c>
      <c r="G70" s="87">
        <f t="shared" si="12"/>
        <v>0</v>
      </c>
      <c r="H70" s="38" t="s">
        <v>56</v>
      </c>
      <c r="I70" s="85" t="s">
        <v>11</v>
      </c>
    </row>
    <row r="71" spans="1:9">
      <c r="A71" s="84" t="s">
        <v>51</v>
      </c>
      <c r="B71" s="38" t="s">
        <v>56</v>
      </c>
      <c r="C71" s="38">
        <f t="shared" si="11"/>
        <v>13</v>
      </c>
      <c r="D71" s="38" t="s">
        <v>56</v>
      </c>
      <c r="E71" s="38">
        <f t="shared" ref="E71" si="14">SUM(E76,E81,E86)</f>
        <v>59</v>
      </c>
      <c r="F71" s="38">
        <f t="shared" si="12"/>
        <v>16</v>
      </c>
      <c r="G71" s="34">
        <f t="shared" si="12"/>
        <v>10</v>
      </c>
      <c r="H71" s="38" t="s">
        <v>56</v>
      </c>
      <c r="I71" s="86" t="s">
        <v>52</v>
      </c>
    </row>
    <row r="72" spans="1:9">
      <c r="A72" s="60" t="s">
        <v>35</v>
      </c>
      <c r="B72" s="38"/>
      <c r="C72" s="38"/>
      <c r="D72" s="38"/>
      <c r="E72" s="38"/>
      <c r="F72" s="38"/>
      <c r="G72" s="38"/>
      <c r="H72" s="38"/>
      <c r="I72" s="23" t="s">
        <v>200</v>
      </c>
    </row>
    <row r="73" spans="1:9">
      <c r="A73" s="66" t="s">
        <v>64</v>
      </c>
      <c r="B73" s="34" t="s">
        <v>56</v>
      </c>
      <c r="C73" s="34">
        <v>4</v>
      </c>
      <c r="D73" s="34">
        <v>25</v>
      </c>
      <c r="E73" s="34">
        <v>1</v>
      </c>
      <c r="F73" s="34">
        <v>2</v>
      </c>
      <c r="G73" s="34">
        <v>1</v>
      </c>
      <c r="H73" s="38" t="s">
        <v>56</v>
      </c>
      <c r="I73" s="68" t="s">
        <v>0</v>
      </c>
    </row>
    <row r="74" spans="1:9">
      <c r="A74" s="66" t="s">
        <v>5</v>
      </c>
      <c r="B74" s="34" t="s">
        <v>56</v>
      </c>
      <c r="C74" s="34" t="s">
        <v>73</v>
      </c>
      <c r="D74" s="34" t="s">
        <v>56</v>
      </c>
      <c r="E74" s="34" t="s">
        <v>74</v>
      </c>
      <c r="F74" s="34" t="s">
        <v>73</v>
      </c>
      <c r="G74" s="34" t="s">
        <v>74</v>
      </c>
      <c r="H74" s="38" t="s">
        <v>56</v>
      </c>
      <c r="I74" s="68" t="s">
        <v>10</v>
      </c>
    </row>
    <row r="75" spans="1:9">
      <c r="A75" s="67" t="s">
        <v>7</v>
      </c>
      <c r="B75" s="34" t="s">
        <v>56</v>
      </c>
      <c r="C75" s="34" t="s">
        <v>73</v>
      </c>
      <c r="D75" s="34" t="s">
        <v>56</v>
      </c>
      <c r="E75" s="34" t="s">
        <v>74</v>
      </c>
      <c r="F75" s="34" t="s">
        <v>73</v>
      </c>
      <c r="G75" s="34" t="s">
        <v>74</v>
      </c>
      <c r="H75" s="38" t="s">
        <v>56</v>
      </c>
      <c r="I75" s="68" t="s">
        <v>11</v>
      </c>
    </row>
    <row r="76" spans="1:9">
      <c r="A76" s="47" t="s">
        <v>51</v>
      </c>
      <c r="B76" s="34" t="s">
        <v>56</v>
      </c>
      <c r="C76" s="34">
        <v>4</v>
      </c>
      <c r="D76" s="34" t="s">
        <v>56</v>
      </c>
      <c r="E76" s="34">
        <v>1</v>
      </c>
      <c r="F76" s="34">
        <v>2</v>
      </c>
      <c r="G76" s="34">
        <v>1</v>
      </c>
      <c r="H76" s="38" t="s">
        <v>56</v>
      </c>
      <c r="I76" s="69" t="s">
        <v>52</v>
      </c>
    </row>
    <row r="77" spans="1:9">
      <c r="A77" s="60" t="s">
        <v>36</v>
      </c>
      <c r="B77" s="38"/>
      <c r="C77" s="38"/>
      <c r="D77" s="38"/>
      <c r="E77" s="38"/>
      <c r="F77" s="38"/>
      <c r="G77" s="38"/>
      <c r="H77" s="38"/>
      <c r="I77" s="23" t="s">
        <v>38</v>
      </c>
    </row>
    <row r="78" spans="1:9">
      <c r="A78" s="66" t="s">
        <v>64</v>
      </c>
      <c r="B78" s="34" t="s">
        <v>56</v>
      </c>
      <c r="C78" s="34">
        <v>10</v>
      </c>
      <c r="D78" s="34">
        <v>28</v>
      </c>
      <c r="E78" s="34">
        <v>27</v>
      </c>
      <c r="F78" s="34">
        <v>14</v>
      </c>
      <c r="G78" s="34">
        <v>9</v>
      </c>
      <c r="H78" s="38" t="s">
        <v>56</v>
      </c>
      <c r="I78" s="68" t="s">
        <v>0</v>
      </c>
    </row>
    <row r="79" spans="1:9">
      <c r="A79" s="66" t="s">
        <v>5</v>
      </c>
      <c r="B79" s="34" t="s">
        <v>56</v>
      </c>
      <c r="C79" s="34" t="s">
        <v>74</v>
      </c>
      <c r="D79" s="34" t="s">
        <v>56</v>
      </c>
      <c r="E79" s="34" t="s">
        <v>74</v>
      </c>
      <c r="F79" s="34" t="s">
        <v>73</v>
      </c>
      <c r="G79" s="34" t="s">
        <v>74</v>
      </c>
      <c r="H79" s="38" t="s">
        <v>56</v>
      </c>
      <c r="I79" s="68" t="s">
        <v>10</v>
      </c>
    </row>
    <row r="80" spans="1:9">
      <c r="A80" s="67" t="s">
        <v>7</v>
      </c>
      <c r="B80" s="34" t="s">
        <v>56</v>
      </c>
      <c r="C80" s="34">
        <v>1</v>
      </c>
      <c r="D80" s="34" t="s">
        <v>56</v>
      </c>
      <c r="E80" s="34" t="s">
        <v>74</v>
      </c>
      <c r="F80" s="34" t="s">
        <v>73</v>
      </c>
      <c r="G80" s="34" t="s">
        <v>74</v>
      </c>
      <c r="H80" s="38" t="s">
        <v>56</v>
      </c>
      <c r="I80" s="68" t="s">
        <v>11</v>
      </c>
    </row>
    <row r="81" spans="1:9">
      <c r="A81" s="47" t="s">
        <v>51</v>
      </c>
      <c r="B81" s="34" t="s">
        <v>56</v>
      </c>
      <c r="C81" s="34">
        <v>9</v>
      </c>
      <c r="D81" s="34" t="s">
        <v>56</v>
      </c>
      <c r="E81" s="34">
        <v>27</v>
      </c>
      <c r="F81" s="34">
        <v>14</v>
      </c>
      <c r="G81" s="34">
        <v>9</v>
      </c>
      <c r="H81" s="38" t="s">
        <v>56</v>
      </c>
      <c r="I81" s="69" t="s">
        <v>52</v>
      </c>
    </row>
    <row r="82" spans="1:9">
      <c r="A82" s="60" t="s">
        <v>33</v>
      </c>
      <c r="B82" s="34"/>
      <c r="C82" s="34"/>
      <c r="D82" s="34"/>
      <c r="E82" s="34"/>
      <c r="F82" s="34"/>
      <c r="G82" s="34"/>
      <c r="H82" s="38"/>
      <c r="I82" s="23" t="s">
        <v>34</v>
      </c>
    </row>
    <row r="83" spans="1:9">
      <c r="A83" s="66" t="s">
        <v>64</v>
      </c>
      <c r="B83" s="34" t="s">
        <v>56</v>
      </c>
      <c r="C83" s="34" t="s">
        <v>74</v>
      </c>
      <c r="D83" s="34">
        <v>7</v>
      </c>
      <c r="E83" s="34">
        <v>31</v>
      </c>
      <c r="F83" s="34" t="s">
        <v>74</v>
      </c>
      <c r="G83" s="34" t="s">
        <v>74</v>
      </c>
      <c r="H83" s="38" t="s">
        <v>56</v>
      </c>
      <c r="I83" s="68" t="s">
        <v>0</v>
      </c>
    </row>
    <row r="84" spans="1:9">
      <c r="A84" s="66" t="s">
        <v>5</v>
      </c>
      <c r="B84" s="34" t="s">
        <v>56</v>
      </c>
      <c r="C84" s="34" t="s">
        <v>74</v>
      </c>
      <c r="D84" s="34" t="s">
        <v>56</v>
      </c>
      <c r="E84" s="34" t="s">
        <v>74</v>
      </c>
      <c r="F84" s="34" t="s">
        <v>74</v>
      </c>
      <c r="G84" s="34" t="s">
        <v>74</v>
      </c>
      <c r="H84" s="38" t="s">
        <v>56</v>
      </c>
      <c r="I84" s="68" t="s">
        <v>10</v>
      </c>
    </row>
    <row r="85" spans="1:9">
      <c r="A85" s="67" t="s">
        <v>7</v>
      </c>
      <c r="B85" s="34" t="s">
        <v>56</v>
      </c>
      <c r="C85" s="34" t="s">
        <v>74</v>
      </c>
      <c r="D85" s="34" t="s">
        <v>56</v>
      </c>
      <c r="E85" s="34" t="s">
        <v>74</v>
      </c>
      <c r="F85" s="34" t="s">
        <v>74</v>
      </c>
      <c r="G85" s="34" t="s">
        <v>74</v>
      </c>
      <c r="H85" s="38" t="s">
        <v>56</v>
      </c>
      <c r="I85" s="68" t="s">
        <v>11</v>
      </c>
    </row>
    <row r="86" spans="1:9">
      <c r="A86" s="36" t="s">
        <v>51</v>
      </c>
      <c r="B86" s="36" t="s">
        <v>56</v>
      </c>
      <c r="C86" s="36" t="s">
        <v>74</v>
      </c>
      <c r="D86" s="36" t="s">
        <v>56</v>
      </c>
      <c r="E86" s="36">
        <v>31</v>
      </c>
      <c r="F86" s="36" t="s">
        <v>74</v>
      </c>
      <c r="G86" s="36" t="s">
        <v>74</v>
      </c>
      <c r="H86" s="41" t="s">
        <v>56</v>
      </c>
      <c r="I86" s="71" t="s">
        <v>52</v>
      </c>
    </row>
  </sheetData>
  <mergeCells count="2">
    <mergeCell ref="A5:A6"/>
    <mergeCell ref="I5:I6"/>
  </mergeCells>
  <pageMargins left="1.2" right="0.6" top="0.75" bottom="0.75" header="0.3" footer="0.3"/>
  <pageSetup scale="5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showGridLines="0" rightToLeft="1" view="pageBreakPreview" zoomScale="60" zoomScaleNormal="100" workbookViewId="0">
      <selection activeCell="M27" sqref="M27"/>
    </sheetView>
  </sheetViews>
  <sheetFormatPr defaultRowHeight="15"/>
  <sheetData>
    <row r="3" spans="1:9" ht="46.5">
      <c r="B3" s="127" t="s">
        <v>208</v>
      </c>
    </row>
    <row r="4" spans="1:9" ht="92.25">
      <c r="A4" s="134" t="s">
        <v>142</v>
      </c>
      <c r="B4" s="134"/>
      <c r="C4" s="134"/>
      <c r="D4" s="134"/>
      <c r="E4" s="134"/>
      <c r="F4" s="134"/>
      <c r="G4" s="134"/>
      <c r="H4" s="134"/>
    </row>
    <row r="9" spans="1:9" ht="46.5">
      <c r="H9" s="127" t="s">
        <v>209</v>
      </c>
    </row>
    <row r="10" spans="1:9" ht="92.25">
      <c r="B10" s="138" t="s">
        <v>143</v>
      </c>
      <c r="C10" s="138"/>
      <c r="D10" s="138"/>
      <c r="E10" s="138"/>
      <c r="F10" s="138"/>
      <c r="G10" s="138"/>
      <c r="H10" s="138"/>
      <c r="I10" s="138"/>
    </row>
  </sheetData>
  <mergeCells count="2">
    <mergeCell ref="B10:I10"/>
    <mergeCell ref="A4:H4"/>
  </mergeCell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rightToLeft="1" view="pageBreakPreview" zoomScale="85" zoomScaleNormal="85" zoomScaleSheetLayoutView="85" workbookViewId="0">
      <selection activeCell="I1" sqref="I1:AU1048576"/>
    </sheetView>
  </sheetViews>
  <sheetFormatPr defaultRowHeight="15"/>
  <cols>
    <col min="1" max="1" width="19.42578125" customWidth="1"/>
    <col min="2" max="2" width="10.28515625" customWidth="1"/>
    <col min="3" max="3" width="8.5703125" customWidth="1"/>
    <col min="4" max="4" width="10.28515625" customWidth="1"/>
    <col min="5" max="5" width="8.7109375" customWidth="1"/>
    <col min="6" max="6" width="10.28515625" customWidth="1"/>
    <col min="7" max="7" width="11.85546875" customWidth="1"/>
    <col min="8" max="8" width="24.7109375" customWidth="1"/>
  </cols>
  <sheetData>
    <row r="1" spans="1:8" ht="15.75">
      <c r="A1" s="1" t="s">
        <v>144</v>
      </c>
      <c r="B1" s="2"/>
      <c r="C1" s="2"/>
      <c r="D1" s="2"/>
      <c r="E1" s="2"/>
      <c r="F1" s="2"/>
      <c r="G1" s="2"/>
    </row>
    <row r="2" spans="1:8" ht="18.75">
      <c r="A2" s="4" t="s">
        <v>167</v>
      </c>
      <c r="B2" s="4"/>
      <c r="C2" s="4"/>
      <c r="D2" s="5"/>
      <c r="E2" s="4"/>
      <c r="F2" s="4"/>
      <c r="G2" s="5"/>
    </row>
    <row r="3" spans="1:8" ht="18.75">
      <c r="A3" s="7" t="s">
        <v>168</v>
      </c>
      <c r="B3" s="7"/>
      <c r="C3" s="7"/>
      <c r="D3" s="7"/>
      <c r="E3" s="7"/>
      <c r="F3" s="8"/>
      <c r="G3" s="8"/>
    </row>
    <row r="4" spans="1:8" ht="18.75">
      <c r="A4" s="13" t="s">
        <v>145</v>
      </c>
      <c r="B4" s="12"/>
      <c r="C4" s="7"/>
      <c r="D4" s="7"/>
      <c r="E4" s="11"/>
      <c r="F4" s="8"/>
      <c r="G4" s="8"/>
      <c r="H4" s="14" t="s">
        <v>146</v>
      </c>
    </row>
    <row r="5" spans="1:8">
      <c r="A5" s="136" t="s">
        <v>16</v>
      </c>
      <c r="B5" s="15" t="s">
        <v>70</v>
      </c>
      <c r="C5" s="15" t="s">
        <v>69</v>
      </c>
      <c r="D5" s="15" t="s">
        <v>68</v>
      </c>
      <c r="E5" s="15" t="s">
        <v>67</v>
      </c>
      <c r="F5" s="15" t="s">
        <v>66</v>
      </c>
      <c r="G5" s="15" t="s">
        <v>65</v>
      </c>
      <c r="H5" s="135" t="s">
        <v>17</v>
      </c>
    </row>
    <row r="6" spans="1:8">
      <c r="A6" s="136"/>
      <c r="B6" s="17" t="s">
        <v>60</v>
      </c>
      <c r="C6" s="17" t="s">
        <v>18</v>
      </c>
      <c r="D6" s="17" t="s">
        <v>61</v>
      </c>
      <c r="E6" s="17" t="s">
        <v>19</v>
      </c>
      <c r="F6" s="17" t="s">
        <v>20</v>
      </c>
      <c r="G6" s="17" t="s">
        <v>21</v>
      </c>
      <c r="H6" s="135"/>
    </row>
    <row r="7" spans="1:8" ht="15.75">
      <c r="A7" s="19" t="s">
        <v>12</v>
      </c>
      <c r="B7" s="20"/>
      <c r="C7" s="20"/>
      <c r="D7" s="20"/>
      <c r="E7" s="20"/>
      <c r="F7" s="20"/>
      <c r="G7" s="20"/>
      <c r="H7" s="21" t="s">
        <v>1</v>
      </c>
    </row>
    <row r="8" spans="1:8">
      <c r="A8" s="60" t="s">
        <v>147</v>
      </c>
      <c r="B8" s="38"/>
      <c r="C8" s="106"/>
      <c r="D8" s="38"/>
      <c r="E8" s="38"/>
      <c r="F8" s="38"/>
      <c r="G8" s="38"/>
      <c r="H8" s="23" t="s">
        <v>151</v>
      </c>
    </row>
    <row r="9" spans="1:8">
      <c r="A9" s="66" t="s">
        <v>148</v>
      </c>
      <c r="B9" s="107" t="s">
        <v>56</v>
      </c>
      <c r="C9" s="107" t="s">
        <v>56</v>
      </c>
      <c r="D9" s="120">
        <v>106.27</v>
      </c>
      <c r="E9" s="109">
        <v>101</v>
      </c>
      <c r="F9" s="111">
        <v>99</v>
      </c>
      <c r="G9" s="105" t="s">
        <v>56</v>
      </c>
      <c r="H9" s="68" t="s">
        <v>152</v>
      </c>
    </row>
    <row r="10" spans="1:8">
      <c r="A10" s="67" t="s">
        <v>149</v>
      </c>
      <c r="B10" s="107" t="s">
        <v>56</v>
      </c>
      <c r="C10" s="107" t="s">
        <v>56</v>
      </c>
      <c r="D10" s="120">
        <v>108.08</v>
      </c>
      <c r="E10" s="109">
        <v>99.1</v>
      </c>
      <c r="F10" s="111">
        <v>98</v>
      </c>
      <c r="G10" s="105" t="s">
        <v>56</v>
      </c>
      <c r="H10" s="68" t="s">
        <v>153</v>
      </c>
    </row>
    <row r="11" spans="1:8">
      <c r="A11" s="47" t="s">
        <v>150</v>
      </c>
      <c r="B11" s="107" t="s">
        <v>56</v>
      </c>
      <c r="C11" s="107" t="s">
        <v>56</v>
      </c>
      <c r="D11" s="120">
        <v>104.61</v>
      </c>
      <c r="E11" s="109">
        <v>95.6</v>
      </c>
      <c r="F11" s="111">
        <v>95</v>
      </c>
      <c r="G11" s="105" t="s">
        <v>56</v>
      </c>
      <c r="H11" s="69" t="s">
        <v>154</v>
      </c>
    </row>
    <row r="12" spans="1:8">
      <c r="A12" s="60" t="s">
        <v>155</v>
      </c>
      <c r="B12" s="107"/>
      <c r="C12" s="107"/>
      <c r="D12" s="107"/>
      <c r="E12" s="109"/>
      <c r="F12" s="111"/>
      <c r="G12" s="105"/>
      <c r="H12" s="23" t="s">
        <v>156</v>
      </c>
    </row>
    <row r="13" spans="1:8">
      <c r="A13" s="66" t="s">
        <v>148</v>
      </c>
      <c r="B13" s="107" t="s">
        <v>56</v>
      </c>
      <c r="C13" s="107" t="s">
        <v>56</v>
      </c>
      <c r="D13" s="112">
        <v>96.6</v>
      </c>
      <c r="E13" s="109">
        <v>95.5</v>
      </c>
      <c r="F13" s="111">
        <v>90</v>
      </c>
      <c r="G13" s="105" t="s">
        <v>56</v>
      </c>
      <c r="H13" s="68" t="s">
        <v>152</v>
      </c>
    </row>
    <row r="14" spans="1:8">
      <c r="A14" s="67" t="s">
        <v>149</v>
      </c>
      <c r="B14" s="107" t="s">
        <v>56</v>
      </c>
      <c r="C14" s="107" t="s">
        <v>56</v>
      </c>
      <c r="D14" s="112">
        <v>74.87</v>
      </c>
      <c r="E14" s="109">
        <v>82.8</v>
      </c>
      <c r="F14" s="111">
        <v>80</v>
      </c>
      <c r="G14" s="105" t="s">
        <v>56</v>
      </c>
      <c r="H14" s="68" t="s">
        <v>153</v>
      </c>
    </row>
    <row r="15" spans="1:8">
      <c r="A15" s="47" t="s">
        <v>150</v>
      </c>
      <c r="B15" s="107" t="s">
        <v>56</v>
      </c>
      <c r="C15" s="107" t="s">
        <v>56</v>
      </c>
      <c r="D15" s="112">
        <v>60.41</v>
      </c>
      <c r="E15" s="109">
        <v>75.7</v>
      </c>
      <c r="F15" s="111">
        <v>74</v>
      </c>
      <c r="G15" s="105" t="s">
        <v>56</v>
      </c>
      <c r="H15" s="69" t="s">
        <v>154</v>
      </c>
    </row>
    <row r="16" spans="1:8">
      <c r="A16" s="60" t="s">
        <v>157</v>
      </c>
      <c r="B16" s="34"/>
      <c r="C16" s="107"/>
      <c r="D16" s="107"/>
      <c r="E16" s="109"/>
      <c r="F16" s="111"/>
      <c r="G16" s="105"/>
      <c r="H16" s="23" t="s">
        <v>158</v>
      </c>
    </row>
    <row r="17" spans="1:8">
      <c r="A17" s="66" t="s">
        <v>148</v>
      </c>
      <c r="B17" s="107" t="s">
        <v>169</v>
      </c>
      <c r="C17" s="112">
        <v>12.1</v>
      </c>
      <c r="D17" s="112">
        <v>9</v>
      </c>
      <c r="E17" s="109" t="s">
        <v>56</v>
      </c>
      <c r="F17" s="111">
        <v>11</v>
      </c>
      <c r="G17" s="112">
        <v>6.3</v>
      </c>
      <c r="H17" s="68" t="s">
        <v>152</v>
      </c>
    </row>
    <row r="18" spans="1:8">
      <c r="A18" s="67" t="s">
        <v>149</v>
      </c>
      <c r="B18" s="107" t="s">
        <v>56</v>
      </c>
      <c r="C18" s="112">
        <v>12</v>
      </c>
      <c r="D18" s="112">
        <v>10</v>
      </c>
      <c r="E18" s="118" t="s">
        <v>56</v>
      </c>
      <c r="F18" s="111">
        <v>9</v>
      </c>
      <c r="G18" s="112">
        <v>6.7</v>
      </c>
      <c r="H18" s="68" t="s">
        <v>153</v>
      </c>
    </row>
    <row r="19" spans="1:8">
      <c r="A19" s="47" t="s">
        <v>150</v>
      </c>
      <c r="B19" s="107" t="s">
        <v>56</v>
      </c>
      <c r="C19" s="112">
        <v>9.1</v>
      </c>
      <c r="D19" s="112">
        <v>9</v>
      </c>
      <c r="E19" s="119" t="s">
        <v>56</v>
      </c>
      <c r="F19" s="111">
        <v>12</v>
      </c>
      <c r="G19" s="112">
        <v>5.9</v>
      </c>
      <c r="H19" s="69" t="s">
        <v>154</v>
      </c>
    </row>
    <row r="20" spans="1:8">
      <c r="A20" s="60" t="s">
        <v>159</v>
      </c>
      <c r="B20" s="72"/>
      <c r="C20" s="113"/>
      <c r="D20" s="113"/>
      <c r="E20" s="118"/>
      <c r="F20" s="72"/>
      <c r="G20" s="72"/>
      <c r="H20" s="103" t="s">
        <v>161</v>
      </c>
    </row>
    <row r="21" spans="1:8">
      <c r="A21" t="s">
        <v>160</v>
      </c>
      <c r="B21" s="121" t="s">
        <v>56</v>
      </c>
      <c r="C21" s="114">
        <v>94.6</v>
      </c>
      <c r="D21" s="114" t="s">
        <v>56</v>
      </c>
      <c r="E21" s="118">
        <v>86.8</v>
      </c>
      <c r="F21" s="121">
        <v>96.4</v>
      </c>
      <c r="G21" s="114" t="s">
        <v>56</v>
      </c>
      <c r="H21" s="68" t="s">
        <v>162</v>
      </c>
    </row>
    <row r="22" spans="1:8">
      <c r="A22" s="45" t="s">
        <v>165</v>
      </c>
      <c r="B22" s="121" t="s">
        <v>56</v>
      </c>
      <c r="C22" s="113" t="s">
        <v>56</v>
      </c>
      <c r="D22" s="113" t="s">
        <v>56</v>
      </c>
      <c r="E22" s="118">
        <v>98.9</v>
      </c>
      <c r="F22" s="121">
        <v>97.9</v>
      </c>
      <c r="G22" s="114">
        <v>98.84</v>
      </c>
      <c r="H22" s="68" t="s">
        <v>164</v>
      </c>
    </row>
    <row r="23" spans="1:8">
      <c r="A23" t="s">
        <v>163</v>
      </c>
      <c r="B23" s="121" t="s">
        <v>56</v>
      </c>
      <c r="C23" s="113" t="s">
        <v>56</v>
      </c>
      <c r="D23" s="113" t="s">
        <v>56</v>
      </c>
      <c r="E23" s="118">
        <v>21.4</v>
      </c>
      <c r="F23" s="121">
        <v>73.7</v>
      </c>
      <c r="G23" s="114" t="s">
        <v>56</v>
      </c>
      <c r="H23" s="68" t="s">
        <v>166</v>
      </c>
    </row>
    <row r="24" spans="1:8" ht="15.75">
      <c r="A24" s="19" t="s">
        <v>13</v>
      </c>
      <c r="B24" s="52"/>
      <c r="C24" s="52"/>
      <c r="D24" s="52"/>
      <c r="E24" s="52"/>
      <c r="F24" s="51"/>
      <c r="G24" s="51"/>
      <c r="H24" s="43" t="s">
        <v>2</v>
      </c>
    </row>
    <row r="25" spans="1:8">
      <c r="A25" s="60" t="s">
        <v>147</v>
      </c>
      <c r="B25" s="38"/>
      <c r="C25" s="110"/>
      <c r="D25" s="120"/>
      <c r="E25" s="38"/>
      <c r="F25" s="38"/>
      <c r="G25" s="38"/>
      <c r="H25" s="23" t="s">
        <v>151</v>
      </c>
    </row>
    <row r="26" spans="1:8">
      <c r="A26" s="66" t="s">
        <v>148</v>
      </c>
      <c r="B26" s="107" t="s">
        <v>56</v>
      </c>
      <c r="C26" s="111" t="s">
        <v>56</v>
      </c>
      <c r="D26" s="111">
        <v>105.93</v>
      </c>
      <c r="E26" s="111">
        <v>101.2</v>
      </c>
      <c r="F26" s="111">
        <v>103</v>
      </c>
      <c r="G26" s="111" t="s">
        <v>56</v>
      </c>
      <c r="H26" s="68" t="s">
        <v>152</v>
      </c>
    </row>
    <row r="27" spans="1:8">
      <c r="A27" s="67" t="s">
        <v>149</v>
      </c>
      <c r="B27" s="107" t="s">
        <v>56</v>
      </c>
      <c r="C27" s="111" t="s">
        <v>56</v>
      </c>
      <c r="D27" s="111">
        <v>108.88</v>
      </c>
      <c r="E27" s="111">
        <v>99.3</v>
      </c>
      <c r="F27" s="111">
        <v>94</v>
      </c>
      <c r="G27" s="111" t="s">
        <v>56</v>
      </c>
      <c r="H27" s="68" t="s">
        <v>153</v>
      </c>
    </row>
    <row r="28" spans="1:8">
      <c r="A28" s="47" t="s">
        <v>150</v>
      </c>
      <c r="B28" s="107" t="s">
        <v>56</v>
      </c>
      <c r="C28" s="111" t="s">
        <v>56</v>
      </c>
      <c r="D28" s="111">
        <v>105.65</v>
      </c>
      <c r="E28" s="111">
        <v>95.6</v>
      </c>
      <c r="F28" s="111">
        <v>100</v>
      </c>
      <c r="G28" s="111" t="s">
        <v>56</v>
      </c>
      <c r="H28" s="69" t="s">
        <v>154</v>
      </c>
    </row>
    <row r="29" spans="1:8">
      <c r="A29" s="60" t="s">
        <v>155</v>
      </c>
      <c r="B29" s="107"/>
      <c r="C29" s="111"/>
      <c r="D29" s="111"/>
      <c r="E29" s="111"/>
      <c r="F29" s="111"/>
      <c r="G29" s="111"/>
      <c r="H29" s="23" t="s">
        <v>156</v>
      </c>
    </row>
    <row r="30" spans="1:8">
      <c r="A30" s="66" t="s">
        <v>148</v>
      </c>
      <c r="B30" s="107" t="s">
        <v>56</v>
      </c>
      <c r="C30" s="111" t="s">
        <v>56</v>
      </c>
      <c r="D30" s="111">
        <v>96.37</v>
      </c>
      <c r="E30" s="111">
        <v>95.8</v>
      </c>
      <c r="F30" s="111">
        <v>97</v>
      </c>
      <c r="G30" s="111">
        <v>87.2</v>
      </c>
      <c r="H30" s="68" t="s">
        <v>152</v>
      </c>
    </row>
    <row r="31" spans="1:8">
      <c r="A31" s="67" t="s">
        <v>149</v>
      </c>
      <c r="B31" s="107" t="s">
        <v>56</v>
      </c>
      <c r="C31" s="111" t="s">
        <v>56</v>
      </c>
      <c r="D31" s="111">
        <v>79.63</v>
      </c>
      <c r="E31" s="111">
        <v>83</v>
      </c>
      <c r="F31" s="111">
        <v>80</v>
      </c>
      <c r="G31" s="111">
        <v>87.4</v>
      </c>
      <c r="H31" s="68" t="s">
        <v>153</v>
      </c>
    </row>
    <row r="32" spans="1:8">
      <c r="A32" s="47" t="s">
        <v>150</v>
      </c>
      <c r="B32" s="107" t="s">
        <v>56</v>
      </c>
      <c r="C32" s="111" t="s">
        <v>56</v>
      </c>
      <c r="D32" s="111">
        <v>60.64</v>
      </c>
      <c r="E32" s="111">
        <v>77.599999999999994</v>
      </c>
      <c r="F32" s="111">
        <v>79</v>
      </c>
      <c r="G32" s="111">
        <v>72.8</v>
      </c>
      <c r="H32" s="69" t="s">
        <v>154</v>
      </c>
    </row>
    <row r="33" spans="1:8">
      <c r="A33" s="60" t="s">
        <v>157</v>
      </c>
      <c r="B33" s="34"/>
      <c r="C33" s="111"/>
      <c r="D33" s="111"/>
      <c r="E33" s="111"/>
      <c r="F33" s="111"/>
      <c r="G33" s="111"/>
      <c r="H33" s="23" t="s">
        <v>158</v>
      </c>
    </row>
    <row r="34" spans="1:8">
      <c r="A34" s="66" t="s">
        <v>148</v>
      </c>
      <c r="B34" s="107" t="s">
        <v>169</v>
      </c>
      <c r="C34" s="111">
        <v>11.8</v>
      </c>
      <c r="D34" s="111">
        <v>9</v>
      </c>
      <c r="E34" s="111" t="s">
        <v>56</v>
      </c>
      <c r="F34" s="111">
        <v>10</v>
      </c>
      <c r="G34" s="111">
        <v>6.3</v>
      </c>
      <c r="H34" s="68" t="s">
        <v>152</v>
      </c>
    </row>
    <row r="35" spans="1:8">
      <c r="A35" s="67" t="s">
        <v>149</v>
      </c>
      <c r="B35" s="107" t="s">
        <v>56</v>
      </c>
      <c r="C35" s="111">
        <v>11.4</v>
      </c>
      <c r="D35" s="111">
        <v>10</v>
      </c>
      <c r="E35" s="115" t="s">
        <v>56</v>
      </c>
      <c r="F35" s="111">
        <v>10</v>
      </c>
      <c r="G35" s="111">
        <v>6.2</v>
      </c>
      <c r="H35" s="68" t="s">
        <v>153</v>
      </c>
    </row>
    <row r="36" spans="1:8">
      <c r="A36" s="47" t="s">
        <v>150</v>
      </c>
      <c r="B36" s="107" t="s">
        <v>56</v>
      </c>
      <c r="C36" s="111">
        <v>8.1999999999999993</v>
      </c>
      <c r="D36" s="115">
        <v>9</v>
      </c>
      <c r="E36" s="116" t="s">
        <v>56</v>
      </c>
      <c r="F36" s="111">
        <v>9</v>
      </c>
      <c r="G36" s="111">
        <v>5.6</v>
      </c>
      <c r="H36" s="69" t="s">
        <v>154</v>
      </c>
    </row>
    <row r="37" spans="1:8">
      <c r="A37" s="60" t="s">
        <v>159</v>
      </c>
      <c r="B37" s="72"/>
      <c r="C37" s="115"/>
      <c r="D37" s="115"/>
      <c r="E37" s="108"/>
      <c r="F37" s="108"/>
      <c r="G37" s="108"/>
      <c r="H37" s="103" t="s">
        <v>161</v>
      </c>
    </row>
    <row r="38" spans="1:8">
      <c r="A38" t="s">
        <v>160</v>
      </c>
      <c r="B38" s="121" t="s">
        <v>56</v>
      </c>
      <c r="C38" s="115">
        <v>94.7</v>
      </c>
      <c r="D38" s="115" t="s">
        <v>56</v>
      </c>
      <c r="E38" s="115">
        <v>88.6</v>
      </c>
      <c r="F38" s="108">
        <v>96.7</v>
      </c>
      <c r="G38" s="108" t="s">
        <v>56</v>
      </c>
      <c r="H38" s="68" t="s">
        <v>162</v>
      </c>
    </row>
    <row r="39" spans="1:8">
      <c r="A39" s="45" t="s">
        <v>165</v>
      </c>
      <c r="B39" s="121" t="s">
        <v>56</v>
      </c>
      <c r="C39" s="115" t="s">
        <v>56</v>
      </c>
      <c r="D39" s="115" t="s">
        <v>56</v>
      </c>
      <c r="E39" s="115">
        <v>99.1</v>
      </c>
      <c r="F39" s="108">
        <v>99.1</v>
      </c>
      <c r="G39" s="108">
        <v>99</v>
      </c>
      <c r="H39" s="68" t="s">
        <v>164</v>
      </c>
    </row>
    <row r="40" spans="1:8">
      <c r="A40" t="s">
        <v>163</v>
      </c>
      <c r="B40" s="121" t="s">
        <v>56</v>
      </c>
      <c r="C40" s="115" t="s">
        <v>56</v>
      </c>
      <c r="D40" s="111" t="s">
        <v>56</v>
      </c>
      <c r="E40" s="115">
        <v>49.5</v>
      </c>
      <c r="F40" s="108">
        <v>84.7</v>
      </c>
      <c r="G40" s="108" t="s">
        <v>56</v>
      </c>
      <c r="H40" s="68" t="s">
        <v>166</v>
      </c>
    </row>
    <row r="41" spans="1:8" ht="15.75">
      <c r="A41" s="19" t="s">
        <v>14</v>
      </c>
      <c r="B41" s="51"/>
      <c r="C41" s="52"/>
      <c r="D41" s="52"/>
      <c r="E41" s="52"/>
      <c r="F41" s="51"/>
      <c r="G41" s="51"/>
      <c r="H41" s="44" t="s">
        <v>3</v>
      </c>
    </row>
    <row r="42" spans="1:8">
      <c r="A42" s="60" t="s">
        <v>147</v>
      </c>
      <c r="B42" s="38"/>
      <c r="C42" s="38"/>
      <c r="D42" s="38"/>
      <c r="E42" s="38"/>
      <c r="F42" s="38"/>
      <c r="G42" s="38"/>
      <c r="H42" s="23" t="s">
        <v>151</v>
      </c>
    </row>
    <row r="43" spans="1:8">
      <c r="A43" s="66" t="s">
        <v>148</v>
      </c>
      <c r="B43" s="107" t="s">
        <v>56</v>
      </c>
      <c r="C43" s="111" t="s">
        <v>56</v>
      </c>
      <c r="D43" s="111">
        <v>104.87</v>
      </c>
      <c r="E43" s="111">
        <v>101.3</v>
      </c>
      <c r="F43" s="111">
        <v>101</v>
      </c>
      <c r="G43" s="111" t="s">
        <v>56</v>
      </c>
      <c r="H43" s="68" t="s">
        <v>152</v>
      </c>
    </row>
    <row r="44" spans="1:8">
      <c r="A44" s="67" t="s">
        <v>149</v>
      </c>
      <c r="B44" s="107" t="s">
        <v>56</v>
      </c>
      <c r="C44" s="111" t="s">
        <v>56</v>
      </c>
      <c r="D44" s="111">
        <v>106.98</v>
      </c>
      <c r="E44" s="111">
        <v>99.4</v>
      </c>
      <c r="F44" s="111">
        <v>98</v>
      </c>
      <c r="G44" s="111" t="s">
        <v>56</v>
      </c>
      <c r="H44" s="68" t="s">
        <v>153</v>
      </c>
    </row>
    <row r="45" spans="1:8">
      <c r="A45" s="47" t="s">
        <v>150</v>
      </c>
      <c r="B45" s="107" t="s">
        <v>56</v>
      </c>
      <c r="C45" s="111" t="s">
        <v>56</v>
      </c>
      <c r="D45" s="111">
        <v>109.5</v>
      </c>
      <c r="E45" s="111">
        <v>95.6</v>
      </c>
      <c r="F45" s="111">
        <v>95</v>
      </c>
      <c r="G45" s="111" t="s">
        <v>56</v>
      </c>
      <c r="H45" s="69" t="s">
        <v>154</v>
      </c>
    </row>
    <row r="46" spans="1:8">
      <c r="A46" s="60" t="s">
        <v>155</v>
      </c>
      <c r="B46" s="107"/>
      <c r="C46" s="111"/>
      <c r="D46" s="111"/>
      <c r="E46" s="111"/>
      <c r="F46" s="111"/>
      <c r="G46" s="111"/>
      <c r="H46" s="23" t="s">
        <v>156</v>
      </c>
    </row>
    <row r="47" spans="1:8">
      <c r="A47" s="66" t="s">
        <v>148</v>
      </c>
      <c r="B47" s="107" t="s">
        <v>56</v>
      </c>
      <c r="C47" s="111" t="s">
        <v>56</v>
      </c>
      <c r="D47" s="111">
        <v>95.32</v>
      </c>
      <c r="E47" s="111">
        <v>95.9</v>
      </c>
      <c r="F47" s="111">
        <v>92</v>
      </c>
      <c r="G47" s="111">
        <v>83.4</v>
      </c>
      <c r="H47" s="68" t="s">
        <v>152</v>
      </c>
    </row>
    <row r="48" spans="1:8">
      <c r="A48" s="67" t="s">
        <v>149</v>
      </c>
      <c r="B48" s="107" t="s">
        <v>56</v>
      </c>
      <c r="C48" s="111" t="s">
        <v>56</v>
      </c>
      <c r="D48" s="111">
        <v>72.510000000000005</v>
      </c>
      <c r="E48" s="111">
        <v>83.1</v>
      </c>
      <c r="F48" s="111">
        <v>81</v>
      </c>
      <c r="G48" s="111">
        <v>86.8</v>
      </c>
      <c r="H48" s="68" t="s">
        <v>153</v>
      </c>
    </row>
    <row r="49" spans="1:8">
      <c r="A49" s="47" t="s">
        <v>150</v>
      </c>
      <c r="B49" s="107" t="s">
        <v>56</v>
      </c>
      <c r="C49" s="111" t="s">
        <v>56</v>
      </c>
      <c r="D49" s="111">
        <v>69.69</v>
      </c>
      <c r="E49" s="111">
        <v>77.7</v>
      </c>
      <c r="F49" s="111">
        <v>76</v>
      </c>
      <c r="G49" s="111">
        <v>75</v>
      </c>
      <c r="H49" s="69" t="s">
        <v>154</v>
      </c>
    </row>
    <row r="50" spans="1:8">
      <c r="A50" s="60" t="s">
        <v>157</v>
      </c>
      <c r="B50" s="34"/>
      <c r="C50" s="111"/>
      <c r="D50" s="111"/>
      <c r="E50" s="111"/>
      <c r="F50" s="111"/>
      <c r="G50" s="111"/>
      <c r="H50" s="23" t="s">
        <v>158</v>
      </c>
    </row>
    <row r="51" spans="1:8">
      <c r="A51" s="66" t="s">
        <v>148</v>
      </c>
      <c r="B51" s="107" t="s">
        <v>169</v>
      </c>
      <c r="C51" s="111">
        <v>11.9</v>
      </c>
      <c r="D51" s="111">
        <v>10</v>
      </c>
      <c r="E51" s="111" t="s">
        <v>56</v>
      </c>
      <c r="F51" s="111">
        <v>10</v>
      </c>
      <c r="G51" s="111">
        <v>6.3</v>
      </c>
      <c r="H51" s="68" t="s">
        <v>152</v>
      </c>
    </row>
    <row r="52" spans="1:8">
      <c r="A52" s="67" t="s">
        <v>149</v>
      </c>
      <c r="B52" s="107" t="s">
        <v>56</v>
      </c>
      <c r="C52" s="111">
        <v>11.1</v>
      </c>
      <c r="D52" s="111">
        <v>10</v>
      </c>
      <c r="E52" s="115" t="s">
        <v>56</v>
      </c>
      <c r="F52" s="111">
        <v>10</v>
      </c>
      <c r="G52" s="111">
        <v>5.9</v>
      </c>
      <c r="H52" s="68" t="s">
        <v>153</v>
      </c>
    </row>
    <row r="53" spans="1:8">
      <c r="A53" s="47" t="s">
        <v>150</v>
      </c>
      <c r="B53" s="107" t="s">
        <v>56</v>
      </c>
      <c r="C53" s="111">
        <v>9.1</v>
      </c>
      <c r="D53" s="115">
        <v>10</v>
      </c>
      <c r="E53" s="116" t="s">
        <v>56</v>
      </c>
      <c r="F53" s="111">
        <v>9</v>
      </c>
      <c r="G53" s="111">
        <v>5.3</v>
      </c>
      <c r="H53" s="69" t="s">
        <v>154</v>
      </c>
    </row>
    <row r="54" spans="1:8">
      <c r="A54" s="60" t="s">
        <v>159</v>
      </c>
      <c r="B54" s="72"/>
      <c r="C54" s="115"/>
      <c r="D54" s="115"/>
      <c r="E54" s="108"/>
      <c r="F54" s="108"/>
      <c r="G54" s="115"/>
      <c r="H54" s="103" t="s">
        <v>161</v>
      </c>
    </row>
    <row r="55" spans="1:8">
      <c r="A55" t="s">
        <v>160</v>
      </c>
      <c r="B55" s="121" t="s">
        <v>56</v>
      </c>
      <c r="C55" s="115">
        <v>94.7</v>
      </c>
      <c r="D55" s="115" t="s">
        <v>56</v>
      </c>
      <c r="E55" s="115">
        <v>89.9</v>
      </c>
      <c r="F55" s="108">
        <v>97.5</v>
      </c>
      <c r="G55" s="115" t="s">
        <v>56</v>
      </c>
      <c r="H55" s="68" t="s">
        <v>162</v>
      </c>
    </row>
    <row r="56" spans="1:8">
      <c r="A56" s="45" t="s">
        <v>165</v>
      </c>
      <c r="B56" s="121" t="s">
        <v>56</v>
      </c>
      <c r="C56" s="115" t="s">
        <v>56</v>
      </c>
      <c r="D56" s="115" t="s">
        <v>56</v>
      </c>
      <c r="E56" s="115">
        <v>99.2</v>
      </c>
      <c r="F56" s="108">
        <v>99</v>
      </c>
      <c r="G56" s="115">
        <v>98.9</v>
      </c>
      <c r="H56" s="68" t="s">
        <v>164</v>
      </c>
    </row>
    <row r="57" spans="1:8">
      <c r="A57" t="s">
        <v>163</v>
      </c>
      <c r="B57" s="121" t="s">
        <v>56</v>
      </c>
      <c r="C57" s="115" t="s">
        <v>56</v>
      </c>
      <c r="D57" s="111" t="s">
        <v>56</v>
      </c>
      <c r="E57" s="115">
        <v>58.3</v>
      </c>
      <c r="F57" s="108">
        <v>80.7</v>
      </c>
      <c r="G57" s="115" t="s">
        <v>56</v>
      </c>
      <c r="H57" s="68" t="s">
        <v>166</v>
      </c>
    </row>
    <row r="58" spans="1:8" ht="15.75">
      <c r="A58" s="19" t="s">
        <v>24</v>
      </c>
      <c r="B58" s="51"/>
      <c r="C58" s="52"/>
      <c r="D58" s="52"/>
      <c r="E58" s="52"/>
      <c r="F58" s="51"/>
      <c r="G58" s="51"/>
      <c r="H58" s="44" t="s">
        <v>25</v>
      </c>
    </row>
    <row r="59" spans="1:8">
      <c r="A59" s="60" t="s">
        <v>147</v>
      </c>
      <c r="B59" s="38"/>
      <c r="C59" s="38"/>
      <c r="D59" s="38"/>
      <c r="E59" s="38"/>
      <c r="F59" s="38"/>
      <c r="G59" s="38"/>
      <c r="H59" s="23" t="s">
        <v>151</v>
      </c>
    </row>
    <row r="60" spans="1:8">
      <c r="A60" s="66" t="s">
        <v>148</v>
      </c>
      <c r="B60" s="107" t="s">
        <v>56</v>
      </c>
      <c r="C60" s="111" t="s">
        <v>56</v>
      </c>
      <c r="D60" s="111">
        <v>106.35</v>
      </c>
      <c r="E60" s="111">
        <v>101.4</v>
      </c>
      <c r="F60" s="111">
        <v>102</v>
      </c>
      <c r="G60" s="111" t="s">
        <v>56</v>
      </c>
      <c r="H60" s="68" t="s">
        <v>152</v>
      </c>
    </row>
    <row r="61" spans="1:8">
      <c r="A61" s="67" t="s">
        <v>149</v>
      </c>
      <c r="B61" s="107" t="s">
        <v>56</v>
      </c>
      <c r="C61" s="111" t="s">
        <v>56</v>
      </c>
      <c r="D61" s="111">
        <v>109.46</v>
      </c>
      <c r="E61" s="111">
        <v>99.4</v>
      </c>
      <c r="F61" s="111">
        <v>99</v>
      </c>
      <c r="G61" s="111" t="s">
        <v>56</v>
      </c>
      <c r="H61" s="68" t="s">
        <v>153</v>
      </c>
    </row>
    <row r="62" spans="1:8">
      <c r="A62" s="47" t="s">
        <v>150</v>
      </c>
      <c r="B62" s="107" t="s">
        <v>56</v>
      </c>
      <c r="C62" s="111" t="s">
        <v>56</v>
      </c>
      <c r="D62" s="111">
        <v>111.64</v>
      </c>
      <c r="E62" s="111">
        <v>95.6</v>
      </c>
      <c r="F62" s="111">
        <v>97</v>
      </c>
      <c r="G62" s="111" t="s">
        <v>56</v>
      </c>
      <c r="H62" s="69" t="s">
        <v>154</v>
      </c>
    </row>
    <row r="63" spans="1:8">
      <c r="A63" s="60" t="s">
        <v>155</v>
      </c>
      <c r="B63" s="107"/>
      <c r="C63" s="111"/>
      <c r="D63" s="111"/>
      <c r="E63" s="111"/>
      <c r="F63" s="111"/>
      <c r="G63" s="111"/>
      <c r="H63" s="23" t="s">
        <v>156</v>
      </c>
    </row>
    <row r="64" spans="1:8">
      <c r="A64" s="66" t="s">
        <v>148</v>
      </c>
      <c r="B64" s="107" t="s">
        <v>56</v>
      </c>
      <c r="C64" s="111" t="s">
        <v>56</v>
      </c>
      <c r="D64" s="111">
        <v>96.24</v>
      </c>
      <c r="E64" s="111">
        <v>96</v>
      </c>
      <c r="F64" s="111">
        <v>93</v>
      </c>
      <c r="G64" s="111">
        <v>83.2</v>
      </c>
      <c r="H64" s="68" t="s">
        <v>152</v>
      </c>
    </row>
    <row r="65" spans="1:8">
      <c r="A65" s="67" t="s">
        <v>149</v>
      </c>
      <c r="B65" s="107" t="s">
        <v>56</v>
      </c>
      <c r="C65" s="111" t="s">
        <v>56</v>
      </c>
      <c r="D65" s="111">
        <v>84.38</v>
      </c>
      <c r="E65" s="111">
        <v>83.1</v>
      </c>
      <c r="F65" s="111">
        <v>82</v>
      </c>
      <c r="G65" s="111">
        <v>84.1</v>
      </c>
      <c r="H65" s="68" t="s">
        <v>153</v>
      </c>
    </row>
    <row r="66" spans="1:8">
      <c r="A66" s="47" t="s">
        <v>150</v>
      </c>
      <c r="B66" s="107" t="s">
        <v>56</v>
      </c>
      <c r="C66" s="111" t="s">
        <v>56</v>
      </c>
      <c r="D66" s="111">
        <v>83.62</v>
      </c>
      <c r="E66" s="111">
        <v>77.7</v>
      </c>
      <c r="F66" s="111">
        <v>79</v>
      </c>
      <c r="G66" s="111">
        <v>75.2</v>
      </c>
      <c r="H66" s="69" t="s">
        <v>154</v>
      </c>
    </row>
    <row r="67" spans="1:8">
      <c r="A67" s="60" t="s">
        <v>157</v>
      </c>
      <c r="B67" s="34"/>
      <c r="C67" s="111"/>
      <c r="D67" s="111"/>
      <c r="E67" s="111"/>
      <c r="F67" s="111"/>
      <c r="G67" s="111"/>
      <c r="H67" s="23" t="s">
        <v>158</v>
      </c>
    </row>
    <row r="68" spans="1:8">
      <c r="A68" s="66" t="s">
        <v>148</v>
      </c>
      <c r="B68" s="107" t="s">
        <v>56</v>
      </c>
      <c r="C68" s="111">
        <v>11.7</v>
      </c>
      <c r="D68" s="111">
        <v>9</v>
      </c>
      <c r="E68" s="111" t="s">
        <v>56</v>
      </c>
      <c r="F68" s="111">
        <v>11</v>
      </c>
      <c r="G68" s="111">
        <v>6.3</v>
      </c>
      <c r="H68" s="68" t="s">
        <v>152</v>
      </c>
    </row>
    <row r="69" spans="1:8">
      <c r="A69" s="67" t="s">
        <v>149</v>
      </c>
      <c r="B69" s="107" t="s">
        <v>56</v>
      </c>
      <c r="C69" s="111">
        <v>10.9</v>
      </c>
      <c r="D69" s="111">
        <v>10</v>
      </c>
      <c r="E69" s="115" t="s">
        <v>56</v>
      </c>
      <c r="F69" s="111">
        <v>10</v>
      </c>
      <c r="G69" s="111">
        <v>5.7</v>
      </c>
      <c r="H69" s="68" t="s">
        <v>153</v>
      </c>
    </row>
    <row r="70" spans="1:8">
      <c r="A70" s="47" t="s">
        <v>150</v>
      </c>
      <c r="B70" s="107" t="s">
        <v>56</v>
      </c>
      <c r="C70" s="111">
        <v>9</v>
      </c>
      <c r="D70" s="115">
        <v>10</v>
      </c>
      <c r="E70" s="116" t="s">
        <v>56</v>
      </c>
      <c r="F70" s="111">
        <v>9</v>
      </c>
      <c r="G70" s="111">
        <v>5.0999999999999996</v>
      </c>
      <c r="H70" s="69" t="s">
        <v>154</v>
      </c>
    </row>
    <row r="71" spans="1:8">
      <c r="A71" s="60" t="s">
        <v>159</v>
      </c>
      <c r="B71" s="72"/>
      <c r="C71" s="115"/>
      <c r="D71" s="115"/>
      <c r="E71" s="108"/>
      <c r="F71" s="108"/>
      <c r="G71" s="108"/>
      <c r="H71" s="103" t="s">
        <v>161</v>
      </c>
    </row>
    <row r="72" spans="1:8">
      <c r="A72" t="s">
        <v>160</v>
      </c>
      <c r="B72" s="124" t="s">
        <v>56</v>
      </c>
      <c r="C72" s="115">
        <v>94.8</v>
      </c>
      <c r="D72" s="115" t="s">
        <v>56</v>
      </c>
      <c r="E72" s="115">
        <v>90.8</v>
      </c>
      <c r="F72" s="111">
        <v>97.7</v>
      </c>
      <c r="G72" s="108" t="s">
        <v>56</v>
      </c>
      <c r="H72" s="68" t="s">
        <v>162</v>
      </c>
    </row>
    <row r="73" spans="1:8">
      <c r="A73" s="45" t="s">
        <v>165</v>
      </c>
      <c r="B73" s="124" t="s">
        <v>56</v>
      </c>
      <c r="C73" s="115" t="s">
        <v>56</v>
      </c>
      <c r="D73" s="115" t="s">
        <v>56</v>
      </c>
      <c r="E73" s="115">
        <v>99.3</v>
      </c>
      <c r="F73" s="111">
        <v>98.7</v>
      </c>
      <c r="G73" s="111">
        <v>99</v>
      </c>
      <c r="H73" s="68" t="s">
        <v>164</v>
      </c>
    </row>
    <row r="74" spans="1:8">
      <c r="A74" s="104" t="s">
        <v>163</v>
      </c>
      <c r="B74" s="117" t="s">
        <v>56</v>
      </c>
      <c r="C74" s="117" t="s">
        <v>56</v>
      </c>
      <c r="D74" s="117" t="s">
        <v>56</v>
      </c>
      <c r="E74" s="117">
        <v>66.3</v>
      </c>
      <c r="F74" s="122">
        <v>78.900000000000006</v>
      </c>
      <c r="G74" s="122" t="s">
        <v>56</v>
      </c>
      <c r="H74" s="123" t="s">
        <v>166</v>
      </c>
    </row>
  </sheetData>
  <mergeCells count="2">
    <mergeCell ref="A5:A6"/>
    <mergeCell ref="H5:H6"/>
  </mergeCells>
  <pageMargins left="0.7" right="0.7" top="0.75" bottom="0.75" header="0.3" footer="0.3"/>
  <pageSetup scale="42" orientation="portrait" verticalDpi="0" r:id="rId1"/>
  <rowBreaks count="1" manualBreakCount="1">
    <brk id="40"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31</vt:i4>
      </vt:variant>
    </vt:vector>
  </HeadingPairs>
  <TitlesOfParts>
    <vt:vector size="59" baseType="lpstr">
      <vt:lpstr>الرموز في الجداول</vt:lpstr>
      <vt:lpstr>تنوية للمستخدمين</vt:lpstr>
      <vt:lpstr>المفاهيم والمصطلحات</vt:lpstr>
      <vt:lpstr>الطلاب</vt:lpstr>
      <vt:lpstr>T01</vt:lpstr>
      <vt:lpstr>T02</vt:lpstr>
      <vt:lpstr>T03</vt:lpstr>
      <vt:lpstr>T04</vt:lpstr>
      <vt:lpstr>T05</vt:lpstr>
      <vt:lpstr>T06</vt:lpstr>
      <vt:lpstr>T07</vt:lpstr>
      <vt:lpstr>T08</vt:lpstr>
      <vt:lpstr>المدرسون</vt:lpstr>
      <vt:lpstr>T09</vt:lpstr>
      <vt:lpstr>T10</vt:lpstr>
      <vt:lpstr>T11</vt:lpstr>
      <vt:lpstr>T12</vt:lpstr>
      <vt:lpstr>T13</vt:lpstr>
      <vt:lpstr>T14</vt:lpstr>
      <vt:lpstr>T15</vt:lpstr>
      <vt:lpstr>T16</vt:lpstr>
      <vt:lpstr>المؤسسات</vt:lpstr>
      <vt:lpstr>T17</vt:lpstr>
      <vt:lpstr>T18</vt:lpstr>
      <vt:lpstr>T19</vt:lpstr>
      <vt:lpstr>T20</vt:lpstr>
      <vt:lpstr>المؤشرات</vt:lpstr>
      <vt:lpstr>T21</vt:lpstr>
      <vt:lpstr>'T01'!Print_Area</vt:lpstr>
      <vt:lpstr>'T02'!Print_Area</vt:lpstr>
      <vt:lpstr>'T03'!Print_Area</vt:lpstr>
      <vt:lpstr>'T04'!Print_Area</vt:lpstr>
      <vt:lpstr>'T05'!Print_Area</vt:lpstr>
      <vt:lpstr>'T06'!Print_Area</vt:lpstr>
      <vt:lpstr>'T07'!Print_Area</vt:lpstr>
      <vt:lpstr>'T08'!Print_Area</vt:lpstr>
      <vt:lpstr>'T09'!Print_Area</vt:lpstr>
      <vt:lpstr>'T10'!Print_Area</vt:lpstr>
      <vt:lpstr>'T11'!Print_Area</vt:lpstr>
      <vt:lpstr>'T12'!Print_Area</vt:lpstr>
      <vt:lpstr>'T13'!Print_Area</vt:lpstr>
      <vt:lpstr>'T14'!Print_Area</vt:lpstr>
      <vt:lpstr>'T15'!Print_Area</vt:lpstr>
      <vt:lpstr>'T16'!Print_Area</vt:lpstr>
      <vt:lpstr>'T17'!Print_Area</vt:lpstr>
      <vt:lpstr>'T18'!Print_Area</vt:lpstr>
      <vt:lpstr>'T19'!Print_Area</vt:lpstr>
      <vt:lpstr>'T20'!Print_Area</vt:lpstr>
      <vt:lpstr>'T21'!Print_Area</vt:lpstr>
      <vt:lpstr>'الرموز في الجداول'!Print_Area</vt:lpstr>
      <vt:lpstr>الطلاب!Print_Area</vt:lpstr>
      <vt:lpstr>المدرسون!Print_Area</vt:lpstr>
      <vt:lpstr>'المفاهيم والمصطلحات'!Print_Area</vt:lpstr>
      <vt:lpstr>المؤسسات!Print_Area</vt:lpstr>
      <vt:lpstr>المؤشرات!Print_Area</vt:lpstr>
      <vt:lpstr>'تنوية للمستخدمين'!Print_Area</vt:lpstr>
      <vt:lpstr>'T08'!Print_Titles</vt:lpstr>
      <vt:lpstr>'T16'!Print_Titles</vt:lpstr>
      <vt:lpstr>'T21'!Print_Titles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2017-05-23T10:39:36Z</dcterms:modified>
</cp:coreProperties>
</file>